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330\Porte-Documents\agefiph.fr\mises a jour\sept 2022\hub formation\"/>
    </mc:Choice>
  </mc:AlternateContent>
  <bookViews>
    <workbookView xWindow="0" yWindow="0" windowWidth="20505" windowHeight="7320" activeTab="4"/>
  </bookViews>
  <sheets>
    <sheet name="PRESENTATION" sheetId="13" r:id="rId1"/>
    <sheet name="CONTEXTE DE LA DEMANDE" sheetId="2" r:id="rId2"/>
    <sheet name="EVALUATION DES BESOINS" sheetId="11" r:id="rId3"/>
    <sheet name="GRILLE 6 MODULES APPRENTIS" sheetId="12" r:id="rId4"/>
    <sheet name="REALISATIONS" sheetId="8" r:id="rId5"/>
    <sheet name="POURQUOI CET OUTIL " sheetId="7" r:id="rId6"/>
    <sheet name="QUELLES OBLIGATIONS" sheetId="5" r:id="rId7"/>
    <sheet name="PROCESS " sheetId="1" r:id="rId8"/>
    <sheet name="RQTH ET BOE" sheetId="10" r:id="rId9"/>
    <sheet name="Liste déroulante" sheetId="6" state="hidden" r:id="rId10"/>
  </sheets>
  <definedNames>
    <definedName name="_xlnm.Print_Area" localSheetId="4">REALISATIONS!$A$1:$I$107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8" l="1"/>
  <c r="A4" i="12"/>
  <c r="B3" i="11"/>
  <c r="F9" i="8" l="1"/>
  <c r="G104" i="8" s="1"/>
  <c r="G107" i="8" s="1"/>
  <c r="F10" i="8"/>
  <c r="C10" i="8" l="1"/>
  <c r="C11" i="8"/>
  <c r="C9" i="8"/>
  <c r="G12" i="8"/>
  <c r="F106" i="8"/>
  <c r="H136" i="11"/>
  <c r="H134" i="11"/>
  <c r="F105" i="8" l="1"/>
  <c r="F11" i="8"/>
  <c r="G103" i="8" l="1"/>
  <c r="G89" i="8"/>
  <c r="G82" i="8"/>
  <c r="G73" i="8"/>
  <c r="G19" i="8"/>
  <c r="C80" i="8"/>
  <c r="C81" i="8"/>
  <c r="C94" i="8"/>
  <c r="C95" i="8"/>
  <c r="C100" i="8"/>
  <c r="C101" i="8"/>
  <c r="C102" i="8"/>
  <c r="C87" i="8"/>
  <c r="C88" i="8"/>
  <c r="C99" i="8"/>
  <c r="F12" i="8" l="1"/>
  <c r="C93" i="8"/>
  <c r="C92" i="8"/>
  <c r="C86" i="8"/>
  <c r="C85" i="8"/>
  <c r="C79" i="8"/>
  <c r="C78" i="8"/>
  <c r="C71" i="8"/>
  <c r="C72" i="8"/>
  <c r="C70" i="8"/>
  <c r="C63" i="8"/>
  <c r="C64" i="8"/>
  <c r="C65" i="8"/>
  <c r="C66" i="8"/>
  <c r="C6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22" i="8"/>
  <c r="C16" i="8"/>
  <c r="C17" i="8"/>
  <c r="C18" i="8"/>
  <c r="C15" i="8"/>
  <c r="H130" i="11" l="1"/>
  <c r="F101" i="8" s="1"/>
  <c r="H94" i="11"/>
  <c r="F71" i="8" s="1"/>
  <c r="H104" i="11"/>
  <c r="F79" i="8" s="1"/>
  <c r="H105" i="11"/>
  <c r="F80" i="8" s="1"/>
  <c r="H106" i="11"/>
  <c r="F81" i="8" s="1"/>
  <c r="H84" i="11"/>
  <c r="F64" i="8" s="1"/>
  <c r="H85" i="11"/>
  <c r="F65" i="8" s="1"/>
  <c r="H86" i="11"/>
  <c r="H75" i="11"/>
  <c r="F57" i="8" s="1"/>
  <c r="H70" i="11"/>
  <c r="F52" i="8" s="1"/>
  <c r="H65" i="11"/>
  <c r="F47" i="8" s="1"/>
  <c r="H64" i="11"/>
  <c r="F46" i="8" s="1"/>
  <c r="H63" i="11"/>
  <c r="F45" i="8" s="1"/>
  <c r="H62" i="11"/>
  <c r="F44" i="8" s="1"/>
  <c r="H72" i="11"/>
  <c r="F54" i="8" s="1"/>
  <c r="H44" i="11"/>
  <c r="F26" i="8" s="1"/>
  <c r="H43" i="11"/>
  <c r="F25" i="8" s="1"/>
  <c r="H42" i="11"/>
  <c r="F24" i="8" s="1"/>
  <c r="H41" i="11"/>
  <c r="F23" i="8" s="1"/>
  <c r="H40" i="11"/>
  <c r="F22" i="8" s="1"/>
  <c r="H34" i="11"/>
  <c r="F18" i="8" s="1"/>
  <c r="I86" i="11" l="1"/>
  <c r="F66" i="8"/>
  <c r="H83" i="11"/>
  <c r="H76" i="11"/>
  <c r="F58" i="8" s="1"/>
  <c r="H74" i="11"/>
  <c r="F56" i="8" s="1"/>
  <c r="H73" i="11"/>
  <c r="F55" i="8" s="1"/>
  <c r="I85" i="11" l="1"/>
  <c r="F63" i="8"/>
  <c r="F67" i="8" s="1"/>
  <c r="I76" i="11"/>
  <c r="B15" i="12" s="1"/>
  <c r="H113" i="11" l="1"/>
  <c r="F86" i="8" s="1"/>
  <c r="H114" i="11"/>
  <c r="F87" i="8" s="1"/>
  <c r="H115" i="11"/>
  <c r="F88" i="8" s="1"/>
  <c r="H95" i="11"/>
  <c r="F72" i="8" s="1"/>
  <c r="H131" i="11"/>
  <c r="F102" i="8" s="1"/>
  <c r="H129" i="11"/>
  <c r="F100" i="8" s="1"/>
  <c r="H128" i="11"/>
  <c r="F99" i="8" s="1"/>
  <c r="H71" i="11"/>
  <c r="F53" i="8" s="1"/>
  <c r="H69" i="11"/>
  <c r="F51" i="8" s="1"/>
  <c r="H68" i="11"/>
  <c r="F50" i="8" s="1"/>
  <c r="H67" i="11"/>
  <c r="F49" i="8" s="1"/>
  <c r="H66" i="11"/>
  <c r="F48" i="8" s="1"/>
  <c r="H61" i="11"/>
  <c r="F43" i="8" s="1"/>
  <c r="H60" i="11"/>
  <c r="F42" i="8" s="1"/>
  <c r="H59" i="11"/>
  <c r="F41" i="8" s="1"/>
  <c r="H58" i="11"/>
  <c r="F40" i="8" s="1"/>
  <c r="H57" i="11"/>
  <c r="F39" i="8" s="1"/>
  <c r="H56" i="11"/>
  <c r="F38" i="8" s="1"/>
  <c r="H55" i="11"/>
  <c r="F37" i="8" s="1"/>
  <c r="H54" i="11"/>
  <c r="F36" i="8" s="1"/>
  <c r="H53" i="11"/>
  <c r="F35" i="8" s="1"/>
  <c r="H52" i="11"/>
  <c r="F34" i="8" s="1"/>
  <c r="H51" i="11"/>
  <c r="F33" i="8" s="1"/>
  <c r="H50" i="11"/>
  <c r="F32" i="8" s="1"/>
  <c r="H49" i="11"/>
  <c r="F31" i="8" s="1"/>
  <c r="H48" i="11"/>
  <c r="F30" i="8" s="1"/>
  <c r="H47" i="11"/>
  <c r="F29" i="8" s="1"/>
  <c r="H46" i="11"/>
  <c r="F28" i="8" s="1"/>
  <c r="H45" i="11"/>
  <c r="F27" i="8" s="1"/>
  <c r="H32" i="11"/>
  <c r="F16" i="8" s="1"/>
  <c r="H33" i="11"/>
  <c r="F17" i="8" s="1"/>
  <c r="H112" i="11"/>
  <c r="F85" i="8" s="1"/>
  <c r="H103" i="11"/>
  <c r="H93" i="11"/>
  <c r="F70" i="8" s="1"/>
  <c r="H31" i="11"/>
  <c r="F15" i="8" s="1"/>
  <c r="F103" i="8" l="1"/>
  <c r="F89" i="8"/>
  <c r="F19" i="8"/>
  <c r="F73" i="8"/>
  <c r="F59" i="8"/>
  <c r="I131" i="11"/>
  <c r="I106" i="11"/>
  <c r="B19" i="12" s="1"/>
  <c r="F78" i="8"/>
  <c r="F82" i="8" s="1"/>
  <c r="I95" i="11"/>
  <c r="B17" i="12" s="1"/>
  <c r="I115" i="11"/>
  <c r="B21" i="12" s="1"/>
  <c r="I71" i="11"/>
  <c r="I34" i="11"/>
  <c r="F104" i="8" l="1"/>
  <c r="F107" i="8" s="1"/>
  <c r="H133" i="11"/>
  <c r="H135" i="11" s="1"/>
  <c r="H138" i="11" s="1"/>
  <c r="B12" i="12"/>
  <c r="B13" i="12"/>
  <c r="B22" i="12" l="1"/>
</calcChain>
</file>

<file path=xl/comments1.xml><?xml version="1.0" encoding="utf-8"?>
<comments xmlns="http://schemas.openxmlformats.org/spreadsheetml/2006/main">
  <authors>
    <author>Pascale Borgies</author>
  </authors>
  <commentList>
    <comment ref="E3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39"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8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92"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2"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1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27"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B8" authorId="0" shapeId="0">
      <text>
        <r>
          <rPr>
            <b/>
            <sz val="9"/>
            <color indexed="81"/>
            <rFont val="Tahoma"/>
            <family val="2"/>
          </rPr>
          <t>Pascale Borgies:</t>
        </r>
        <r>
          <rPr>
            <sz val="9"/>
            <color indexed="81"/>
            <rFont val="Tahoma"/>
            <family val="2"/>
          </rPr>
          <t xml:space="preserve">
Inscrire le montant correspondant</t>
        </r>
      </text>
    </comment>
    <comment ref="B9" authorId="0" shapeId="0">
      <text>
        <r>
          <rPr>
            <b/>
            <sz val="9"/>
            <color indexed="81"/>
            <rFont val="Tahoma"/>
            <family val="2"/>
          </rPr>
          <t>Pascale Borgies:</t>
        </r>
        <r>
          <rPr>
            <sz val="9"/>
            <color indexed="81"/>
            <rFont val="Tahoma"/>
            <family val="2"/>
          </rPr>
          <t xml:space="preserve">
Inscrire le montant correspondant</t>
        </r>
      </text>
    </comment>
    <comment ref="B10" authorId="0" shapeId="0">
      <text>
        <r>
          <rPr>
            <b/>
            <sz val="9"/>
            <color indexed="81"/>
            <rFont val="Tahoma"/>
            <family val="2"/>
          </rPr>
          <t>Pascale Borgies:</t>
        </r>
        <r>
          <rPr>
            <sz val="9"/>
            <color indexed="81"/>
            <rFont val="Tahoma"/>
            <family val="2"/>
          </rPr>
          <t xml:space="preserve">
inscrire le montant correspondant</t>
        </r>
      </text>
    </comment>
    <comment ref="B23"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<sst xmlns="http://schemas.openxmlformats.org/spreadsheetml/2006/main" count="365" uniqueCount="209">
  <si>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</si>
  <si>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</si>
  <si>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</si>
  <si>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</si>
  <si>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</si>
  <si>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</si>
  <si>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</si>
  <si>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</si>
  <si>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</si>
  <si>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</si>
  <si>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</si>
  <si>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</si>
  <si>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</si>
  <si>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</si>
  <si>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</si>
  <si>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</si>
  <si>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</si>
  <si>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</si>
  <si>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</si>
  <si>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</si>
  <si>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</si>
  <si>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</si>
  <si>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</si>
  <si>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</si>
  <si>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</si>
  <si>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</si>
  <si>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</si>
  <si>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</si>
  <si>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</si>
  <si>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</si>
  <si>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</si>
  <si>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</si>
  <si>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</si>
  <si>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</si>
  <si>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</si>
  <si>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</si>
  <si>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</si>
  <si>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</si>
  <si>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</si>
  <si>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</si>
  <si>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</si>
  <si>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</si>
  <si>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</si>
  <si>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</si>
  <si>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</si>
  <si>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</si>
  <si>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</si>
  <si>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</si>
  <si>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</si>
  <si>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</si>
  <si>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r>
      <t xml:space="preserve">COMMENT PROCEDER ?
1 - L'importance du rôle du référent handicap 
</t>
    </r>
    <r>
      <rPr>
        <sz val="12"/>
        <color theme="3" tint="-0.499984740745262"/>
        <rFont val="Calibri Light"/>
        <family val="2"/>
        <scheme val="major"/>
      </rPr>
      <t>Le référent handicap (obligatoire dans tous les CFA) joue un rôle majeur dans l'accueil et la sécurisation du parcours des apprenants. Son rôle va être d'organiser la concertation pour identifier les besoins de l'apprenant en mettant en lien un ensemble d'acteurs</t>
    </r>
    <r>
      <rPr>
        <sz val="12"/>
        <color rgb="FFFF0000"/>
        <rFont val="Calibri Light"/>
        <family val="2"/>
        <scheme val="major"/>
      </rPr>
      <t xml:space="preserve"> </t>
    </r>
    <r>
      <rPr>
        <sz val="12"/>
        <color theme="3" tint="-0.499984740745262"/>
        <rFont val="Calibri Light"/>
        <family val="2"/>
        <scheme val="major"/>
      </rPr>
      <t xml:space="preserve">et l'apprenant concerné qui vont apporter des éclairages complémentaires sur la situation. Il va également organiser le suivi des aménagements mis en place et veiller au bon déroulement du parcours.
</t>
    </r>
    <r>
      <rPr>
        <b/>
        <sz val="12"/>
        <color rgb="FF69173B"/>
        <rFont val="Calibri Light"/>
        <family val="2"/>
        <scheme val="major"/>
      </rPr>
      <t/>
    </r>
  </si>
  <si>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</si>
  <si>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</si>
  <si>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</si>
  <si>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</si>
  <si>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</si>
  <si>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</si>
  <si>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</si>
  <si>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</si>
  <si>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</si>
  <si>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</si>
  <si>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</si>
  <si>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</si>
  <si>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</si>
  <si>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</si>
  <si>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</si>
  <si>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</si>
  <si>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</si>
  <si>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</si>
  <si>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</si>
  <si>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GRILLE DE CALCUL DE LA MAJORATION</t>
  </si>
  <si>
    <t xml:space="preserve">Soutien à la formation en entreprise </t>
  </si>
  <si>
    <t>TOTAL</t>
  </si>
  <si>
    <t>TOTAL OPCO (Maximum 4000€)</t>
  </si>
  <si>
    <t>PRECONISATIONS ISSUES DE L'EVALUATION</t>
  </si>
  <si>
    <t xml:space="preserve">Parties prenantes ayant contribué à l'évaluation  : </t>
  </si>
  <si>
    <t>Sélectionner OUI/NON</t>
  </si>
  <si>
    <t>Pour conduire cette évaluation, avez-vous bénéficié de l'appui des Ressources Handicap Formation  ?</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</si>
  <si>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</si>
  <si>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</si>
  <si>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</si>
  <si>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</si>
  <si>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</si>
  <si>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</si>
  <si>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</si>
  <si>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</si>
  <si>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</si>
  <si>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</si>
  <si>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</si>
  <si>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</si>
  <si>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</si>
  <si>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</si>
  <si>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</si>
  <si>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 xml:space="preserve">Accompagnant au parcours professionnel </t>
  </si>
  <si>
    <t xml:space="preserve">Accompagnant social ou médico-social </t>
  </si>
  <si>
    <t xml:space="preserve">Référent emploi accompagné </t>
  </si>
  <si>
    <t xml:space="preserve">Appui spécialisé Agefiph (PAS) </t>
  </si>
  <si>
    <t xml:space="preserve">Structure spécialisée/association </t>
  </si>
  <si>
    <t xml:space="preserve">Coordonnateur d’Ulis/enseignant référent </t>
  </si>
  <si>
    <t>Apprenant</t>
  </si>
  <si>
    <t>Entourage de l'apprenant</t>
  </si>
  <si>
    <t xml:space="preserve">Entreprise/maitre d’apprentissage/tuteur </t>
  </si>
  <si>
    <t>Précisions utiles (nom - structure - apport attendu …)</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</si>
  <si>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</si>
  <si>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</si>
  <si>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</si>
  <si>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</si>
  <si>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temps d'enseignement complémentaire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</si>
  <si>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</si>
  <si>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</si>
  <si>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</si>
  <si>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</si>
  <si>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</si>
  <si>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</si>
  <si>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</si>
  <si>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</si>
  <si>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</si>
  <si>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</si>
  <si>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</si>
  <si>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</si>
  <si>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</si>
  <si>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r>
      <rPr>
        <b/>
        <sz val="12"/>
        <color rgb="FF69173B"/>
        <rFont val="Calibri Light"/>
        <family val="2"/>
        <scheme val="major"/>
      </rPr>
      <t>UN NOUVEL OUTIL : POUR QUOI FAIRE ?</t>
    </r>
    <r>
      <rPr>
        <b/>
        <sz val="12"/>
        <color theme="3" tint="-0.499984740745262"/>
        <rFont val="Calibri Light"/>
        <family val="2"/>
        <scheme val="major"/>
      </rPr>
      <t xml:space="preserve"> 
</t>
    </r>
    <r>
      <rPr>
        <sz val="12"/>
        <color theme="3" tint="-0.499984740745262"/>
        <rFont val="Calibri Light"/>
        <family val="2"/>
        <scheme val="major"/>
      </rPr>
      <t xml:space="preserve">Cet outil vise à guider votre reflexion pour vous permettre d'identifier les besoins siguliers de votre apprenant handicapé afin d'être en mesure de lui proposer des aménagements. Ces aménagements vont permettre à la personne handicapée de bénéficier des mêmes droits et chances que l'ensemble de ses pairs dans la mise en oeuvre et la réussite de son parcours. </t>
    </r>
    <r>
      <rPr>
        <b/>
        <sz val="12"/>
        <color theme="3" tint="-0.499984740745262"/>
        <rFont val="Calibri Light"/>
        <family val="2"/>
        <scheme val="major"/>
      </rPr>
      <t xml:space="preserve">
</t>
    </r>
    <r>
      <rPr>
        <sz val="12"/>
        <color theme="3" tint="-0.499984740745262"/>
        <rFont val="Calibri Light"/>
        <family val="2"/>
        <scheme val="major"/>
      </rPr>
      <t xml:space="preserve">Les éléments qui y figurent vous permettent d'objectiver les besoins et de solliciter les financements adéquats.
</t>
    </r>
    <r>
      <rPr>
        <b/>
        <sz val="12"/>
        <color theme="3" tint="-0.499984740745262"/>
        <rFont val="Calibri Light"/>
        <family val="2"/>
        <scheme val="major"/>
      </rPr>
      <t>A noter que la demande de financement qui peut être faite auprès de l'Agefiph s'inscrit en complément des dispositifs, aides et appuis mis à disposition gratieusement par l'Agefiph :  services des Ressources Handicap Formation, expertise de prestataires d'appuis spécialisés (PAS)...</t>
    </r>
  </si>
  <si>
    <t>Tuteur / Maître d'apprentissage</t>
  </si>
  <si>
    <t xml:space="preserve">Entreprise </t>
  </si>
  <si>
    <t xml:space="preserve">Année de formation </t>
  </si>
  <si>
    <t>Nom :</t>
  </si>
  <si>
    <t>Adresse :</t>
  </si>
  <si>
    <t>QUELLES OBLIGATIONS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</si>
  <si>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</si>
  <si>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</si>
  <si>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</si>
  <si>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</si>
  <si>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</si>
  <si>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</si>
  <si>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</si>
  <si>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</si>
  <si>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</si>
  <si>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</si>
  <si>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</si>
  <si>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Evaluation renouvellement (suite de parcours dans le même organisme)</t>
  </si>
  <si>
    <t>☐ Evaluation initiale socle - Forfait 350 €</t>
  </si>
  <si>
    <t>☐ Evaluation complément - Forfait 150 €</t>
  </si>
  <si>
    <t>☐ Evaluation renouvellement - Forfait 150 €</t>
  </si>
  <si>
    <t>Le process de l'évaluation</t>
  </si>
  <si>
    <t>Cet outil vous est proposé par l'Agefiph.</t>
  </si>
  <si>
    <t>Il a été conçu en partenariat avec des organismes de formation et des CFA.</t>
  </si>
  <si>
    <t>Les outils proposés</t>
  </si>
  <si>
    <t>Les informations utiles</t>
  </si>
  <si>
    <t>Contexte de la demande</t>
  </si>
  <si>
    <t>Suivi des réalisations</t>
  </si>
  <si>
    <t xml:space="preserve">Apprentis : lien avec la grille OPCO 
en 6 modules </t>
  </si>
  <si>
    <t>Pourquoi cet outil ? 
Comment m'en servir ?</t>
  </si>
  <si>
    <t>La reconnaissance administrative 
du handicap</t>
  </si>
  <si>
    <t>Quelles obligations pour les 
organismes de formation et les CFA ?</t>
  </si>
  <si>
    <t>Evaluation des besoins de l'apprenant 
en situation de handicap</t>
  </si>
  <si>
    <t>Grille d'appui à l'évaluation des besoins 
des apprenants en situation de handicap</t>
  </si>
  <si>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</si>
  <si>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</si>
  <si>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</si>
  <si>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</si>
  <si>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</si>
  <si>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</si>
  <si>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</si>
  <si>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 xml:space="preserve">                    LA NECESSAIRE EVALUATION DES BESOINS DES APPRENANTS HANDICAPES </t>
  </si>
  <si>
    <t>Proposer aux personnes handicapées les mêmes droits et chances que l’ensemble des citoyens</t>
  </si>
  <si>
    <t>Deux textes fondamentaux, qui s’appliquent à tous les pans de notre société :</t>
  </si>
  <si>
    <t>Tout refus d’aménagement « raisonnable » constitue une forme de discrimination.</t>
  </si>
  <si>
    <r>
      <t>Ø</t>
    </r>
    <r>
      <rPr>
        <sz val="12"/>
        <color rgb="FF000000"/>
        <rFont val="Times New Roman"/>
        <family val="1"/>
      </rPr>
      <t xml:space="preserve">  </t>
    </r>
    <r>
      <rPr>
        <b/>
        <sz val="12"/>
        <color rgb="FF000000"/>
        <rFont val="Calibri Light"/>
        <family val="2"/>
      </rPr>
      <t>Loi du 11 février 2005</t>
    </r>
    <r>
      <rPr>
        <sz val="12"/>
        <color rgb="FF000000"/>
        <rFont val="Calibri Light"/>
        <family val="2"/>
      </rPr>
      <t xml:space="preserve"> </t>
    </r>
    <r>
      <rPr>
        <sz val="12"/>
        <color theme="1"/>
        <rFont val="Calibri Light"/>
        <family val="2"/>
      </rPr>
      <t>pour</t>
    </r>
    <r>
      <rPr>
        <sz val="12"/>
        <color rgb="FF000000"/>
        <rFont val="Calibri Light"/>
        <family val="2"/>
      </rPr>
      <t xml:space="preserve"> l’égalité </t>
    </r>
    <r>
      <rPr>
        <u/>
        <sz val="12"/>
        <color rgb="FF000000"/>
        <rFont val="Calibri Light"/>
        <family val="2"/>
      </rPr>
      <t>des droits</t>
    </r>
    <r>
      <rPr>
        <sz val="12"/>
        <color rgb="FF000000"/>
        <rFont val="Calibri Light"/>
        <family val="2"/>
      </rPr>
      <t xml:space="preserve"> et </t>
    </r>
    <r>
      <rPr>
        <u/>
        <sz val="12"/>
        <color rgb="FF000000"/>
        <rFont val="Calibri Light"/>
        <family val="2"/>
      </rPr>
      <t>des chances</t>
    </r>
    <r>
      <rPr>
        <sz val="12"/>
        <color rgb="FF000000"/>
        <rFont val="Calibri Light"/>
        <family val="2"/>
      </rPr>
      <t>, la participation et la citoyenneté des personnes handicapées</t>
    </r>
  </si>
  <si>
    <r>
      <t>« </t>
    </r>
    <r>
      <rPr>
        <i/>
        <sz val="12"/>
        <color theme="1"/>
        <rFont val="Calibri Light"/>
        <family val="2"/>
      </rPr>
      <t xml:space="preserve">Constitue un handicap, au sens de la présente loi, toute limitation d'activité ou restriction de participation à la vie en société subie </t>
    </r>
    <r>
      <rPr>
        <i/>
        <u/>
        <sz val="12"/>
        <color theme="1"/>
        <rFont val="Calibri Light"/>
        <family val="2"/>
      </rPr>
      <t>dans son environnement</t>
    </r>
    <r>
      <rPr>
        <i/>
        <sz val="12"/>
        <color theme="1"/>
        <rFont val="Calibri Light"/>
        <family val="2"/>
      </rPr>
      <t xml:space="preserve"> par une personne en raison d'une </t>
    </r>
    <r>
      <rPr>
        <i/>
        <u/>
        <sz val="12"/>
        <color theme="1"/>
        <rFont val="Calibri Light"/>
        <family val="2"/>
      </rPr>
      <t>altération substantielle, durable ou définitive</t>
    </r>
    <r>
      <rPr>
        <i/>
        <sz val="12"/>
        <color theme="1"/>
        <rFont val="Calibri Light"/>
        <family val="2"/>
      </rPr>
      <t xml:space="preserve"> d'une ou plusieurs fonctions physiques, sensorielles, mentales, cognitives ou psychiques, d'un polyhandicap ou d'un trouble de santé invalidant »</t>
    </r>
  </si>
  <si>
    <r>
      <t>Ø</t>
    </r>
    <r>
      <rPr>
        <sz val="12"/>
        <color theme="1"/>
        <rFont val="Times New Roman"/>
        <family val="1"/>
      </rPr>
      <t xml:space="preserve">  </t>
    </r>
    <r>
      <rPr>
        <b/>
        <sz val="12"/>
        <color rgb="FF000000"/>
        <rFont val="Calibri Light"/>
        <family val="2"/>
      </rPr>
      <t xml:space="preserve">La convention relative aux droits des personnes handicapées (CDIPH), </t>
    </r>
    <r>
      <rPr>
        <sz val="12"/>
        <color theme="1"/>
        <rFont val="Calibri Light"/>
        <family val="2"/>
      </rPr>
      <t>signée en 2007 et ratifiée par la France en 2010 (Décret n°2010-356 du 1</t>
    </r>
    <r>
      <rPr>
        <vertAlign val="superscript"/>
        <sz val="12"/>
        <color theme="1"/>
        <rFont val="Calibri Light"/>
        <family val="2"/>
      </rPr>
      <t>er</t>
    </r>
    <r>
      <rPr>
        <sz val="12"/>
        <color theme="1"/>
        <rFont val="Calibri Light"/>
        <family val="2"/>
      </rPr>
      <t xml:space="preserve"> avril 2010)</t>
    </r>
  </si>
  <si>
    <r>
      <t>Le handicap n’est ni la maladie, ni la déficience</t>
    </r>
    <r>
      <rPr>
        <sz val="12"/>
        <color theme="1"/>
        <rFont val="Calibri Light"/>
        <family val="2"/>
      </rPr>
      <t>. Le handicap survient quand une personne, dont certaines de ses capacités sont altérées, se retrouve dans un environnement inadapté qui la limite dans ses activités.</t>
    </r>
  </si>
  <si>
    <r>
      <t xml:space="preserve">  </t>
    </r>
    <r>
      <rPr>
        <sz val="12"/>
        <color theme="1"/>
        <rFont val="Wingdings"/>
        <charset val="2"/>
      </rPr>
      <t>Ø</t>
    </r>
    <r>
      <rPr>
        <sz val="12"/>
        <color theme="1"/>
        <rFont val="Times New Roman"/>
        <family val="1"/>
      </rPr>
      <t xml:space="preserve">   </t>
    </r>
    <r>
      <rPr>
        <sz val="12"/>
        <color rgb="FF000000"/>
        <rFont val="Calibri Light"/>
        <family val="2"/>
      </rPr>
      <t>La loi définit un droit à la compensation et pose par ailleurs le devoir pour la société de développer son accessibilité pour tous</t>
    </r>
  </si>
  <si>
    <t>Les obligations particulières des organismes de formation</t>
  </si>
  <si>
    <t xml:space="preserve">Deux décrets, adoptés suite à la loi du 11 février 2005, définissent le cadre juridique dans lequel doivent évoluer les organismes de formation. </t>
  </si>
  <si>
    <t>Ces obligations sont intégrées au code du travail : articles L 5211-4 et D 5211-2 et suivants.</t>
  </si>
  <si>
    <r>
      <t>Ø</t>
    </r>
    <r>
      <rPr>
        <sz val="12"/>
        <color theme="1"/>
        <rFont val="Times New Roman"/>
        <family val="1"/>
      </rPr>
      <t xml:space="preserve">  </t>
    </r>
    <r>
      <rPr>
        <sz val="12"/>
        <color theme="1"/>
        <rFont val="Calibri"/>
        <family val="2"/>
        <scheme val="minor"/>
      </rPr>
      <t>Le décret n° 2006-26 du 9 janvier 2006, relatif à la formation professionnelle des personnes handicapées ou présentant un trouble de santé invalidant. Il définit les principes de non-discrimination et d’accessibilité à la formation.</t>
    </r>
  </si>
  <si>
    <r>
      <t xml:space="preserve">Il indique que </t>
    </r>
    <r>
      <rPr>
        <b/>
        <sz val="12"/>
        <color rgb="FF000000"/>
        <rFont val="Calibri"/>
        <family val="2"/>
        <scheme val="minor"/>
      </rPr>
      <t>les organismes de formation doivent « tenir compte des contraintes particulières des personnes handicapées ou présentant un trouble de santé invalidant », en adaptant les formations dispensées.</t>
    </r>
    <r>
      <rPr>
        <b/>
        <sz val="12"/>
        <color theme="1"/>
        <rFont val="Calibri"/>
        <family val="2"/>
        <scheme val="minor"/>
      </rPr>
      <t xml:space="preserve"> </t>
    </r>
    <r>
      <rPr>
        <sz val="12"/>
        <color theme="1"/>
        <rFont val="Calibri"/>
        <family val="2"/>
        <scheme val="minor"/>
      </rPr>
      <t xml:space="preserve">Il indique les différents axes sur lesquels les organismes de formation doivent intervenir pour favoriser l’accès des personnes handicapées à la formation professionnelle : </t>
    </r>
  </si>
  <si>
    <r>
      <t>Ø</t>
    </r>
    <r>
      <rPr>
        <sz val="12"/>
        <color theme="1"/>
        <rFont val="Times New Roman"/>
        <family val="1"/>
      </rPr>
      <t xml:space="preserve">  </t>
    </r>
    <r>
      <rPr>
        <sz val="12"/>
        <color theme="1"/>
        <rFont val="Calibri"/>
        <family val="2"/>
        <scheme val="minor"/>
      </rPr>
      <t>Le décret n° 2006-555 du 17 mai 2006, relatif à l’accessibilité généralisée aux personnes handicapées et deux arrêtés du même jour. Ils prévoient que les caractéristiques techniques lors de la construction et l’aménagement des bâtiments doivent permettre à toutes les personnes, quel que soit leur handicap (physique, sensoriel, mental, psychique ou cognitif), d’exercer les actes de la vie quotidienne et de participer à la vie sociale.</t>
    </r>
  </si>
  <si>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</si>
  <si>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</si>
  <si>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</si>
  <si>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</si>
  <si>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</si>
  <si>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</si>
  <si>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</si>
  <si>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</si>
  <si>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</si>
  <si>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</si>
  <si>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</si>
  <si>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</si>
  <si>
    <t>Date de début</t>
  </si>
  <si>
    <t xml:space="preserve">Date de fin </t>
  </si>
  <si>
    <r>
      <rPr>
        <b/>
        <sz val="11"/>
        <color theme="3" tint="-0.499984740745262"/>
        <rFont val="Calibri Light"/>
        <family val="2"/>
        <scheme val="major"/>
      </rPr>
      <t xml:space="preserve">La présente grille d'évaluation des besoins concerne </t>
    </r>
    <r>
      <rPr>
        <b/>
        <u/>
        <sz val="11"/>
        <color theme="3" tint="-0.499984740745262"/>
        <rFont val="Calibri Light"/>
        <family val="2"/>
        <scheme val="major"/>
      </rPr>
      <t>l'ensemble des adaptations nécessaires/mises en oeuvre</t>
    </r>
    <r>
      <rPr>
        <b/>
        <sz val="11"/>
        <color theme="3" tint="-0.499984740745262"/>
        <rFont val="Calibri Light"/>
        <family val="2"/>
        <scheme val="major"/>
      </rPr>
      <t xml:space="preserve"> à la compensation du handicap pour sécuriser le parcours de l'apprenant. 
</t>
    </r>
    <r>
      <rPr>
        <b/>
        <sz val="11"/>
        <color rgb="FF69173B"/>
        <rFont val="Calibri Light"/>
        <family val="2"/>
        <scheme val="major"/>
      </rPr>
      <t>I</t>
    </r>
    <r>
      <rPr>
        <b/>
        <sz val="11"/>
        <color rgb="FFC00000"/>
        <rFont val="Calibri Light"/>
        <family val="2"/>
        <scheme val="major"/>
      </rPr>
      <t>l ne s'agit pas uniquement d'indiquer les adaptations pour lesquelles vous sollicitez un financement. Certains aménagements peuvent ne pas engendrer de coût =&gt; dans ce cas ne pas remplir les dernières colonnes.</t>
    </r>
    <r>
      <rPr>
        <b/>
        <sz val="11"/>
        <color theme="1"/>
        <rFont val="Calibri Light"/>
        <family val="2"/>
        <scheme val="major"/>
      </rPr>
      <t xml:space="preserve">
</t>
    </r>
    <r>
      <rPr>
        <b/>
        <sz val="11"/>
        <color theme="3" tint="-0.499984740745262"/>
        <rFont val="Calibri Light"/>
        <family val="2"/>
        <scheme val="major"/>
      </rPr>
      <t xml:space="preserve">Idéalement, ce temps d'évaluation est organisé par le </t>
    </r>
    <r>
      <rPr>
        <b/>
        <u/>
        <sz val="11"/>
        <color theme="3" tint="-0.499984740745262"/>
        <rFont val="Calibri Light"/>
        <family val="2"/>
        <scheme val="major"/>
      </rPr>
      <t xml:space="preserve">référent handicap </t>
    </r>
    <r>
      <rPr>
        <b/>
        <sz val="11"/>
        <color theme="3" tint="-0.499984740745262"/>
        <rFont val="Calibri Light"/>
        <family val="2"/>
        <scheme val="major"/>
      </rPr>
      <t xml:space="preserve">et réalisé </t>
    </r>
    <r>
      <rPr>
        <b/>
        <u/>
        <sz val="11"/>
        <color theme="3" tint="-0.499984740745262"/>
        <rFont val="Calibri Light"/>
        <family val="2"/>
        <scheme val="major"/>
      </rPr>
      <t>conjointement</t>
    </r>
    <r>
      <rPr>
        <b/>
        <sz val="11"/>
        <color theme="3" tint="-0.499984740745262"/>
        <rFont val="Calibri Light"/>
        <family val="2"/>
        <scheme val="major"/>
      </rPr>
      <t xml:space="preserve"> avec les acteurs clés du parcours de l'apprenant </t>
    </r>
    <r>
      <rPr>
        <sz val="11"/>
        <color theme="3" tint="-0.499984740745262"/>
        <rFont val="Calibri Light"/>
        <family val="2"/>
        <scheme val="major"/>
      </rPr>
      <t>(apprenant lui-même, référent pédagogique, référent du parcours, tuteur entreprise...)</t>
    </r>
    <r>
      <rPr>
        <sz val="11"/>
        <color theme="1"/>
        <rFont val="Calibri Light"/>
        <family val="2"/>
        <scheme val="major"/>
      </rPr>
      <t xml:space="preserve">
</t>
    </r>
    <r>
      <rPr>
        <b/>
        <sz val="11"/>
        <color rgb="FFC00000"/>
        <rFont val="Calibri Light"/>
        <family val="2"/>
        <scheme val="major"/>
      </rPr>
      <t>Besoin d'aide ? Consultez l'onglet "pourquoi cet outil ?"</t>
    </r>
    <r>
      <rPr>
        <b/>
        <sz val="11"/>
        <color rgb="FF69173B"/>
        <rFont val="Calibri Light"/>
        <family val="2"/>
        <scheme val="major"/>
      </rPr>
      <t xml:space="preserve">
</t>
    </r>
    <r>
      <rPr>
        <b/>
        <sz val="11"/>
        <color theme="3" tint="-0.499984740745262"/>
        <rFont val="Calibri Light"/>
        <family val="2"/>
        <scheme val="major"/>
      </rPr>
      <t xml:space="preserve">Partir du déroulement du parcours de formation en investiguant tant les espaces de travail proposés, les rythmes, les déplacements, les outils et méthodes pédagogiques, les articulations avec les temps en entreprise… 
</t>
    </r>
    <r>
      <rPr>
        <b/>
        <sz val="12"/>
        <color rgb="FFC00000"/>
        <rFont val="Calibri Light"/>
        <family val="2"/>
        <scheme val="major"/>
      </rPr>
      <t xml:space="preserve">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complémentaire" ou "Evaluation renouvellement".
</t>
    </r>
    <r>
      <rPr>
        <b/>
        <sz val="11"/>
        <color rgb="FFFF0000"/>
        <rFont val="Calibri Light"/>
        <family val="2"/>
        <scheme val="major"/>
      </rPr>
      <t xml:space="preserve">
</t>
    </r>
    <r>
      <rPr>
        <b/>
        <sz val="11"/>
        <color theme="3" tint="-0.499984740745262"/>
        <rFont val="Calibri Light"/>
        <family val="2"/>
        <scheme val="major"/>
      </rPr>
      <t xml:space="preserve">Précision utile : les financements accordés par l'Agefiph ne se substituent pas aux obligations d'équipement et d'accessibilité des OF/CFA. 
</t>
    </r>
    <r>
      <rPr>
        <b/>
        <sz val="11"/>
        <color rgb="FFC00000"/>
        <rFont val="Calibri Light"/>
        <family val="2"/>
        <scheme val="major"/>
      </rPr>
      <t>L'Agefiph finance les surcoûts induits par les aménagements réalisés en stricte compensation du handicap</t>
    </r>
    <r>
      <rPr>
        <b/>
        <sz val="11"/>
        <color rgb="FF69173B"/>
        <rFont val="Calibri Light"/>
        <family val="2"/>
        <scheme val="major"/>
      </rPr>
      <t>.</t>
    </r>
    <r>
      <rPr>
        <b/>
        <sz val="11"/>
        <color theme="3" tint="-0.499984740745262"/>
        <rFont val="Calibri Light"/>
        <family val="2"/>
        <scheme val="major"/>
      </rPr>
      <t xml:space="preserve">
</t>
    </r>
  </si>
  <si>
    <t>Montant réalisé</t>
  </si>
  <si>
    <r>
      <rPr>
        <b/>
        <sz val="12"/>
        <color rgb="FF69173B"/>
        <rFont val="Calibri Light"/>
        <family val="2"/>
        <scheme val="major"/>
      </rPr>
      <t xml:space="preserve">
RAPPEL DU CADRE LEGAL
</t>
    </r>
    <r>
      <rPr>
        <sz val="12"/>
        <color theme="3" tint="-0.499984740745262"/>
        <rFont val="Calibri Light"/>
        <family val="2"/>
        <scheme val="major"/>
      </rPr>
      <t xml:space="preserve">Notre constitution repose sur des principes d'égalité de droits et de chances et le législateur est venu préciser au cours des années les attendus et obligations des organismes de formation et des CFA pour satisfaire à cette ambition (cf onglet Quelles obligations ?). L'ensemble de la société a ainsi </t>
    </r>
    <r>
      <rPr>
        <b/>
        <u/>
        <sz val="12"/>
        <color theme="3" tint="-0.499984740745262"/>
        <rFont val="Calibri Light"/>
        <family val="2"/>
        <scheme val="major"/>
      </rPr>
      <t>le devoir</t>
    </r>
    <r>
      <rPr>
        <sz val="12"/>
        <color theme="3" tint="-0.499984740745262"/>
        <rFont val="Calibri Light"/>
        <family val="2"/>
        <scheme val="major"/>
      </rPr>
      <t xml:space="preserve"> de développer son accessibilité "pour tous" alors que les personnes handicapées bénéficient </t>
    </r>
    <r>
      <rPr>
        <b/>
        <u/>
        <sz val="12"/>
        <color theme="3" tint="-0.499984740745262"/>
        <rFont val="Calibri Light"/>
        <family val="2"/>
        <scheme val="major"/>
      </rPr>
      <t>d'un droit</t>
    </r>
    <r>
      <rPr>
        <sz val="12"/>
        <color theme="3" tint="-0.499984740745262"/>
        <rFont val="Calibri Light"/>
        <family val="2"/>
        <scheme val="major"/>
      </rPr>
      <t xml:space="preserve"> à la compensation de leur handicap.
L'Agefiph s'efforce aux travers des actions, dispositifs et aides qu'elle met en place de rendre effective et de développer la mise en oeuvre pleine et entière de ces obligations. Elle s'engage dans ce cadre à financer les surcoûts liés aux aménagements nécessaires à la compensation du handicap en formation,  dans une logique de complémentarité avec l'ensemble des attentes et moyens proposés pour tous ou prévus plus spécifiquement (comme cela existe dans l'apprentissage où l'OPCO peut accorder des financements complémentaires pour les apprentis bénéficiant de la RQTH).
Pour aider les organismes de formation et les CFA à mieux répondre à leurs obligations et à prendre en compte les besoins singuliers des personnes handicapées, l'Agefiph a conçu un outil facilitant :
</t>
    </r>
    <r>
      <rPr>
        <b/>
        <sz val="12"/>
        <color theme="3" tint="-0.499984740745262"/>
        <rFont val="Calibri Light"/>
        <family val="2"/>
        <scheme val="major"/>
      </rPr>
      <t xml:space="preserve">* l'appropriation des attendus
* l'expression et le chiffrage des besoins en lien avec la situation de handicap
* le recours à des demandes de financement complémentaires auprès de l'Agefiph
* le suivi des aménagements réalisés
</t>
    </r>
  </si>
  <si>
    <r>
      <rPr>
        <b/>
        <sz val="12"/>
        <color rgb="FF69173B"/>
        <rFont val="Calibri Light"/>
        <family val="2"/>
        <scheme val="major"/>
      </rPr>
      <t>LE SOUTIEN DES RESSOURCES HANDICAP FORMATION</t>
    </r>
    <r>
      <rPr>
        <sz val="12"/>
        <color theme="3" tint="-0.499984740745262"/>
        <rFont val="Calibri Light"/>
        <family val="2"/>
        <scheme val="major"/>
      </rPr>
      <t xml:space="preserve">
L'Agefiph souhaite accompagner les OF et les CFA à mieux appréhender les attendus posés par la loi et leur permettre de cheminer vers une plus grande acessibilité généralisée. Avec ses partenaires en région (Etat, Conseil Régional, Pôle Emploi, Fiphfp...) elle met à la disposition des OF et des CFA un réseau d'appui au développement de pratiques inclusives : les Ressources Handicap Formation.  
</t>
    </r>
    <r>
      <rPr>
        <b/>
        <sz val="12"/>
        <color theme="3" tint="-0.499984740745262"/>
        <rFont val="Calibri Light"/>
        <family val="2"/>
        <scheme val="major"/>
      </rPr>
      <t>Vous vous demandez comment concevoir des aménagements pour un apprenant en situation de handicap ? Comment vous organiser pour développer une politique d'accueil des personnes en situation de handicap ? développer l'accessibilité "pour tous" ? Si votre référent handicap ou vos formateurs peuvent bénéficier d'actions de professionnalisation sur le sujet du handicap ? S'il existe un réseau des référents handicap dans votre région ? ... N'hésitez pas à contacter les Ressources Handicap Formation de votre région.</t>
    </r>
    <r>
      <rPr>
        <sz val="12"/>
        <color theme="3" tint="-0.499984740745262"/>
        <rFont val="Calibri Light"/>
        <family val="2"/>
        <scheme val="major"/>
      </rPr>
      <t xml:space="preserve">
Au-delà, l'Agefiph met à votre disposition son catalogue d'aides financières et d'appuis spécialisés, notamment sur les différents handicaps.
Cet outil d'évaluation des besoins de l'apprenant vient compléter l'ensemble des mesures et appuis proposés par l'Agefiph.</t>
    </r>
  </si>
  <si>
    <r>
      <rPr>
        <b/>
        <sz val="12"/>
        <color rgb="FF69173B"/>
        <rFont val="Calibri Light"/>
        <family val="2"/>
        <scheme val="major"/>
      </rPr>
      <t>CONTACTS UTILES</t>
    </r>
    <r>
      <rPr>
        <b/>
        <sz val="12"/>
        <color rgb="FFFF0000"/>
        <rFont val="Calibri Light"/>
        <family val="2"/>
        <scheme val="major"/>
      </rPr>
      <t xml:space="preserve"> </t>
    </r>
    <r>
      <rPr>
        <b/>
        <sz val="12"/>
        <color rgb="FF69173B"/>
        <rFont val="Calibri Light"/>
        <family val="2"/>
        <scheme val="major"/>
      </rPr>
      <t xml:space="preserve">
</t>
    </r>
    <r>
      <rPr>
        <sz val="12"/>
        <color theme="3" tint="-0.499984740745262"/>
        <rFont val="Calibri Light"/>
        <family val="2"/>
        <scheme val="major"/>
      </rPr>
      <t xml:space="preserve">Les délégations régionales de l'Agefiph et les Ressources Handicap Formation sont à votre disposition pour répondre à vos interrogations et accompagner le référents handicap dans cette démarche.
</t>
    </r>
    <r>
      <rPr>
        <b/>
        <sz val="12"/>
        <color theme="3" tint="-0.499984740745262"/>
        <rFont val="Calibri Light"/>
        <family val="2"/>
        <scheme val="major"/>
      </rPr>
      <t xml:space="preserve">Pour en savoir plus sur les Ressources Handicap Formation: https://www.agefiph.fr/ressources-handicap-formation
Pour contacter l'Agefiph : www.agefiph.fr
</t>
    </r>
  </si>
  <si>
    <r>
      <rPr>
        <b/>
        <sz val="12"/>
        <color rgb="FF69173B"/>
        <rFont val="Calibri Light"/>
        <family val="2"/>
        <scheme val="major"/>
      </rPr>
      <t xml:space="preserve">QUAND UTILISER CET OUTIL ? </t>
    </r>
    <r>
      <rPr>
        <b/>
        <sz val="12"/>
        <color theme="3" tint="-0.499984740745262"/>
        <rFont val="Calibri Light"/>
        <family val="2"/>
        <scheme val="major"/>
      </rPr>
      <t xml:space="preserve">
</t>
    </r>
    <r>
      <rPr>
        <sz val="12"/>
        <color theme="3" tint="-0.499984740745262"/>
        <rFont val="Calibri Light"/>
        <family val="2"/>
        <scheme val="major"/>
      </rPr>
      <t xml:space="preserve">Le plus tôt possible, en amont de l'entrée en formation/alternance ou dans les tous premiers mois.
Un onglet "réalisation" vous est également proposé afin que vous puissiez suivre le bon déroulement des aménagements proposés, qui peuvent faire l'objet de réajustements si la situation de handicap évolue (contexte proposé ou situation personnelle de l'apprenti). En cas de besoins complémentaires repérés en cours de formation, contactez votre délégation Agefiph pour réajuster votre demande. 
</t>
    </r>
    <r>
      <rPr>
        <b/>
        <sz val="12"/>
        <color theme="3" tint="-0.499984740745262"/>
        <rFont val="Calibri Light"/>
        <family val="2"/>
        <scheme val="major"/>
      </rPr>
      <t>Attention : n'engagez pas des frais que vous voudriez voir financer par l'Agefiph sans l'en informer au préalable.</t>
    </r>
    <r>
      <rPr>
        <sz val="12"/>
        <color theme="3" tint="-0.499984740745262"/>
        <rFont val="Calibri Light"/>
        <family val="2"/>
        <scheme val="major"/>
      </rPr>
      <t xml:space="preserve"> 
</t>
    </r>
  </si>
  <si>
    <r>
      <t xml:space="preserve">2 - Identifier des compétences internes et externes utiles à l'analyse de la situation
</t>
    </r>
    <r>
      <rPr>
        <sz val="12"/>
        <color theme="3" tint="-0.499984740745262"/>
        <rFont val="Calibri Light"/>
        <family val="2"/>
        <scheme val="major"/>
      </rPr>
      <t xml:space="preserve">Le référent handicap n'agit pas seul. L'analyse d'une situation de handicap suppose d'explorer :
- l'environnement de formation et les interactions avec les temps en entreprise : où se situent les temps de formation, quels sont les supports et outils pédagogiques proposés par les formateurs ? comment les salles sont-elles équipées? quelles sont les attentes et quels outils pour l'évaluation ? où se situent les temps de pause et de restauration?....
- la situation de la personne et son histoire : quelles sont ses capacités, motivations, compétences, points forts, difficultés...  ? bénéficie-t-elle déjà d'un soutien familial, médical, éducatif, associatif... ? en quoi l'environnement proposé est-il susceptible de générer une agrgavation de la situation de handicap ou au contraire de l'amoindrir ? La personne est-elle déjà familiarisée avec certains outils ou modes compensatoires ?...
</t>
    </r>
    <r>
      <rPr>
        <b/>
        <sz val="12"/>
        <color theme="3" tint="-0.499984740745262"/>
        <rFont val="Calibri Light"/>
        <family val="2"/>
        <scheme val="major"/>
      </rPr>
      <t>Il est ainsi important d'associer à la réflexion l'ensemble des acteurs pouvant contribuer à l'analyse de la situation et susceptibles de co-construire des réponses en termes d'aménagements dont par exemple :</t>
    </r>
    <r>
      <rPr>
        <sz val="12"/>
        <color theme="3" tint="-0.499984740745262"/>
        <rFont val="Calibri Light"/>
        <family val="2"/>
        <scheme val="major"/>
      </rPr>
      <t xml:space="preserve">
- la personne concernée et ses proches, le cas échéant : expert de son propre parcours
- l'équipe pédagogique : expert de la pédagogie, elleconnait bien les outils, méthodes, environnements proposés "à tous" et peut proposer d'autres approches pédagogiques, d'autres outils...
- le référent du parcours de la personne (Référent Ulis, référent établissement spécialisé, Pôle emploi, Mission Locales, Cap Emploi... ): expert sur le processus d'élaboration du projet ayant conduit à la formation
- le tuteur en entreprise : expert des attendus en entreprise, il peut apporter un regard sur la personne dans un contexte différent
- un spécialiste du handicap (PAS Agefiph ou structures spécialisées) : expert du handicap, de ses retentissements et des outils et moyens techniques ou humains pouvant venir compenser les difficultés rencontrées (logiciels spécialisés, applications smartphones...)</t>
    </r>
  </si>
  <si>
    <r>
      <rPr>
        <b/>
        <sz val="12"/>
        <color rgb="FF69173B"/>
        <rFont val="Calibri Light"/>
        <family val="2"/>
        <scheme val="major"/>
      </rPr>
      <t>3 - Evaluer les besoins de l'apprenant handicapé</t>
    </r>
    <r>
      <rPr>
        <b/>
        <sz val="12"/>
        <color theme="3" tint="-0.499984740745262"/>
        <rFont val="Calibri Light"/>
        <family val="2"/>
        <scheme val="major"/>
      </rPr>
      <t xml:space="preserve">
</t>
    </r>
    <r>
      <rPr>
        <sz val="12"/>
        <color theme="3" tint="-0.499984740745262"/>
        <rFont val="Calibri Light"/>
        <family val="2"/>
        <scheme val="major"/>
      </rPr>
      <t>Le référent handicap propose à l'ensemble des contributeurs qu'il a identifié</t>
    </r>
    <r>
      <rPr>
        <sz val="12"/>
        <color theme="1"/>
        <rFont val="Calibri Light"/>
        <family val="2"/>
        <scheme val="major"/>
      </rPr>
      <t xml:space="preserve"> un</t>
    </r>
    <r>
      <rPr>
        <sz val="12"/>
        <color rgb="FFFF0000"/>
        <rFont val="Calibri Light"/>
        <family val="2"/>
        <scheme val="major"/>
      </rPr>
      <t xml:space="preserve"> </t>
    </r>
    <r>
      <rPr>
        <sz val="12"/>
        <color theme="3" tint="-0.499984740745262"/>
        <rFont val="Calibri Light"/>
        <family val="2"/>
        <scheme val="major"/>
      </rPr>
      <t xml:space="preserve">ou plusieurs temps d'échanges afin d'analyser ensemble les interactions entre les caractéristiques du parcours proposé et l'apprenant. Il s'appuie sur cet outil pour caractériser les besoins et évaluer le cas échéant leurs coûts. A noter que certains appuis sont proposés gratuitement aux OF- CFA par l'Agefiph. De même, la personne peut bénéficier d'un suivi social ou médico-social utile à la sécurisation de son parcours, financé par ailleurs.
</t>
    </r>
    <r>
      <rPr>
        <b/>
        <sz val="12"/>
        <color theme="3" tint="-0.499984740745262"/>
        <rFont val="Calibri Light"/>
        <family val="2"/>
        <scheme val="major"/>
      </rPr>
      <t xml:space="preserve">
</t>
    </r>
    <r>
      <rPr>
        <b/>
        <sz val="12"/>
        <color rgb="FF69173B"/>
        <rFont val="Calibri Light"/>
        <family val="2"/>
        <scheme val="major"/>
      </rPr>
      <t>4 - Proposer des aménagements et en assurer le suivi</t>
    </r>
    <r>
      <rPr>
        <b/>
        <sz val="12"/>
        <color theme="3" tint="-0.499984740745262"/>
        <rFont val="Calibri Light"/>
        <family val="2"/>
        <scheme val="major"/>
      </rPr>
      <t xml:space="preserve">
</t>
    </r>
    <r>
      <rPr>
        <sz val="12"/>
        <color theme="3" tint="-0.499984740745262"/>
        <rFont val="Calibri Light"/>
        <family val="2"/>
        <scheme val="major"/>
      </rPr>
      <t>Le référent handicap veillera à identifier et à préciser le rôle de chacun des contributeurs dans la mise en oeuvre des aménagements proposés et leur suivi.
Le référent handicap assurera la coordination globale du bon déroulement des aménagements proposés.</t>
    </r>
  </si>
  <si>
    <r>
      <t xml:space="preserve">FINALISER L'ANALYSE ET TRANSMETTRE LE DOSSIER A L'AGEFIPH EN CAS DE SURCOUTS A FINANCER
</t>
    </r>
    <r>
      <rPr>
        <sz val="12"/>
        <color theme="3" tint="-0.499984740745262"/>
        <rFont val="Calibri Light"/>
        <family val="2"/>
        <scheme val="major"/>
      </rPr>
      <t xml:space="preserve">Les financements de l'Agefiph sont mobilisables en complément des dotations et financements mobilisables "pour tous" et des fonds complémentaires alloués par les OPCO pour les apprentis bénéficiaires de la RQTH.
</t>
    </r>
    <r>
      <rPr>
        <b/>
        <sz val="12"/>
        <color theme="3" tint="-0.499984740745262"/>
        <rFont val="Calibri Light"/>
        <family val="2"/>
        <scheme val="major"/>
      </rPr>
      <t xml:space="preserve">Téléchargez la demande d'intervention sur le site de l'Agefiph
CompléteZ le document de demande d'intervention
Imprimez les onglets "CONTEXTE DE LA DEMANDE" et "EVALUATION DES BESOINS" (Ou l'onglet REALISATIONS en cas de demande de réajustement)
Adressez l'ensemble de ces éléments  à votre délégation régionale Agefiph ainsi qu'une </t>
    </r>
    <r>
      <rPr>
        <b/>
        <u/>
        <sz val="12"/>
        <color theme="3" tint="-0.499984740745262"/>
        <rFont val="Calibri Light"/>
        <family val="2"/>
        <scheme val="major"/>
      </rPr>
      <t>copie du cerfa</t>
    </r>
    <r>
      <rPr>
        <b/>
        <sz val="12"/>
        <color theme="3" tint="-0.499984740745262"/>
        <rFont val="Calibri Light"/>
        <family val="2"/>
        <scheme val="major"/>
      </rPr>
      <t xml:space="preserve"> et une copie de la facture adressée à l'OPCO s'il s'agit d'un contrat d'apprentissage</t>
    </r>
  </si>
  <si>
    <r>
      <t xml:space="preserve">« Reconnaissant que la notion de handicap </t>
    </r>
    <r>
      <rPr>
        <i/>
        <u/>
        <sz val="12"/>
        <color rgb="FF000000"/>
        <rFont val="Calibri Light"/>
        <family val="2"/>
      </rPr>
      <t>évolue et que le handicap résulte de l'interaction entre des personnes présentant des incapacités et les barrières comportementales et environnementales qui font obstacle</t>
    </r>
    <r>
      <rPr>
        <i/>
        <sz val="12"/>
        <color rgb="FF000000"/>
        <rFont val="Calibri Light"/>
        <family val="2"/>
      </rPr>
      <t xml:space="preserve"> à leur pleine et effective participation à la société sur la base de l'égalité avec les autres</t>
    </r>
    <r>
      <rPr>
        <sz val="12"/>
        <color rgb="FF000000"/>
        <rFont val="Calibri Light"/>
        <family val="2"/>
      </rPr>
      <t>»</t>
    </r>
  </si>
  <si>
    <r>
      <t>·</t>
    </r>
    <r>
      <rPr>
        <sz val="12"/>
        <color theme="1"/>
        <rFont val="Times New Roman"/>
        <family val="1"/>
      </rPr>
      <t xml:space="preserve">         </t>
    </r>
    <r>
      <rPr>
        <sz val="12"/>
        <color theme="1"/>
        <rFont val="Calibri"/>
        <family val="2"/>
        <scheme val="minor"/>
      </rPr>
      <t>Proposer un accueil à temps partiel ou discontinu, une durée adaptée de formation et des modalités adaptées de validation de la formation</t>
    </r>
  </si>
  <si>
    <r>
      <t>·</t>
    </r>
    <r>
      <rPr>
        <sz val="12"/>
        <color theme="1"/>
        <rFont val="Times New Roman"/>
        <family val="1"/>
      </rPr>
      <t xml:space="preserve">         </t>
    </r>
    <r>
      <rPr>
        <sz val="12"/>
        <color theme="1"/>
        <rFont val="Calibri"/>
        <family val="2"/>
        <scheme val="minor"/>
      </rPr>
      <t>Mettre en œuvre des adaptations individuelles ou collectives (pour un groupe de personnes ayant des besoins similaires)</t>
    </r>
  </si>
  <si>
    <r>
      <t>·</t>
    </r>
    <r>
      <rPr>
        <sz val="12"/>
        <color theme="1"/>
        <rFont val="Times New Roman"/>
        <family val="1"/>
      </rPr>
      <t xml:space="preserve">         </t>
    </r>
    <r>
      <rPr>
        <sz val="12"/>
        <color theme="1"/>
        <rFont val="Calibri"/>
        <family val="2"/>
        <scheme val="minor"/>
      </rPr>
      <t>Rendre accessibles les supports de cours et le matériel pédagogique</t>
    </r>
  </si>
  <si>
    <r>
      <t>·</t>
    </r>
    <r>
      <rPr>
        <sz val="12"/>
        <color theme="1"/>
        <rFont val="Times New Roman"/>
        <family val="1"/>
      </rPr>
      <t xml:space="preserve">         </t>
    </r>
    <r>
      <rPr>
        <sz val="12"/>
        <color theme="1"/>
        <rFont val="Calibri"/>
        <family val="2"/>
        <scheme val="minor"/>
      </rPr>
      <t>Recourir aux technologies de l’information et de la communication</t>
    </r>
  </si>
  <si>
    <r>
      <t>·</t>
    </r>
    <r>
      <rPr>
        <sz val="12"/>
        <color theme="1"/>
        <rFont val="Times New Roman"/>
        <family val="1"/>
      </rPr>
      <t xml:space="preserve">         </t>
    </r>
    <r>
      <rPr>
        <sz val="12"/>
        <color theme="1"/>
        <rFont val="Calibri"/>
        <family val="2"/>
        <scheme val="minor"/>
      </rPr>
      <t>Se baser sur les informations fournies par la personne handicapée. Les compléter par celles fournies par différents acteurs : le SPE et les organismes de placement spécialisés qui accompagnent la personne dans son parcours d’accès à l’emploi, la CDAPH et les organismes participant à l’élaboration de son projet d’insertion sociale et professionnelle</t>
    </r>
  </si>
  <si>
    <r>
      <t>·</t>
    </r>
    <r>
      <rPr>
        <sz val="12"/>
        <color theme="1"/>
        <rFont val="Times New Roman"/>
        <family val="1"/>
      </rPr>
      <t xml:space="preserve">         </t>
    </r>
    <r>
      <rPr>
        <sz val="12"/>
        <color theme="1"/>
        <rFont val="Calibri"/>
        <family val="2"/>
        <scheme val="minor"/>
      </rPr>
      <t>Aménager les modalités générales d’évaluation des connaissances et des compétences acquises au cours de la formation.</t>
    </r>
  </si>
  <si>
    <t>Nom de l'apprenant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</si>
</sst>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x14ac:knownFonts="1">
    <font>
      <sz val="11"/>
      <color theme="1"/>
      <name val="Calibri"/>
      <family val="2"/>
      <scheme val="minor"/>
    </font>
    <font>
      <b/>
      <sz val="11"/>
      <color theme="5" tint="-0.499984740745262"/>
      <name val="Calibri"/>
      <family val="2"/>
      <scheme val="minor"/>
    </font>
    <font>
      <b/>
      <u/>
      <sz val="11"/>
      <color theme="5" tint="-0.499984740745262"/>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b/>
      <sz val="18"/>
      <color theme="0"/>
      <name val="Calibri Light"/>
      <family val="2"/>
      <scheme val="major"/>
    </font>
    <font>
      <b/>
      <sz val="12"/>
      <color rgb="FFFF0000"/>
      <name val="Calibri Light"/>
      <family val="2"/>
      <scheme val="major"/>
    </font>
    <font>
      <sz val="11"/>
      <color theme="3" tint="-0.499984740745262"/>
      <name val="Calibri Light"/>
      <family val="2"/>
      <scheme val="major"/>
    </font>
    <font>
      <b/>
      <sz val="11"/>
      <color theme="3" tint="-0.499984740745262"/>
      <name val="Calibri Light"/>
      <family val="2"/>
      <scheme val="major"/>
    </font>
    <font>
      <b/>
      <u/>
      <sz val="11"/>
      <color theme="3" tint="-0.499984740745262"/>
      <name val="Calibri Light"/>
      <family val="2"/>
      <scheme val="major"/>
    </font>
    <font>
      <sz val="11"/>
      <name val="Calibri"/>
      <family val="2"/>
      <scheme val="minor"/>
    </font>
    <font>
      <b/>
      <u/>
      <sz val="12"/>
      <color theme="3" tint="-0.499984740745262"/>
      <name val="Calibri Light"/>
      <family val="2"/>
      <scheme val="major"/>
    </font>
    <font>
      <b/>
      <i/>
      <sz val="12"/>
      <color theme="5" tint="-0.249977111117893"/>
      <name val="Calibri Light"/>
      <family val="2"/>
      <scheme val="major"/>
    </font>
    <font>
      <u/>
      <sz val="11"/>
      <color theme="10"/>
      <name val="Calibri"/>
      <family val="2"/>
      <scheme val="minor"/>
    </font>
    <font>
      <sz val="12"/>
      <color rgb="FFFF0000"/>
      <name val="Calibri Light"/>
      <family val="2"/>
      <scheme val="maj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1"/>
      <color rgb="FFC00000"/>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20"/>
      <color rgb="FF000000"/>
      <name val="Calibri"/>
      <family val="2"/>
      <scheme val="minor"/>
    </font>
    <font>
      <b/>
      <sz val="16"/>
      <color theme="1"/>
      <name val="Calibri"/>
      <family val="2"/>
      <scheme val="minor"/>
    </font>
    <font>
      <sz val="11"/>
      <color rgb="FFFF0000"/>
      <name val="Calibri"/>
      <family val="2"/>
      <scheme val="minor"/>
    </font>
    <font>
      <b/>
      <sz val="11"/>
      <color rgb="FFFF0000"/>
      <name val="Calibri Light"/>
      <family val="2"/>
      <scheme val="maj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sz val="12"/>
      <color rgb="FF69173B"/>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2"/>
      <color theme="1"/>
      <name val="Calibri"/>
      <family val="2"/>
      <scheme val="minor"/>
    </font>
    <font>
      <b/>
      <sz val="12"/>
      <color theme="1"/>
      <name val="Calibri"/>
      <family val="2"/>
      <scheme val="minor"/>
    </font>
    <font>
      <sz val="12"/>
      <color rgb="FF000000"/>
      <name val="Calibri Light"/>
      <family val="2"/>
    </font>
    <font>
      <b/>
      <sz val="14"/>
      <color rgb="FF952456"/>
      <name val="Calibri"/>
      <family val="2"/>
      <scheme val="minor"/>
    </font>
    <font>
      <sz val="12"/>
      <color theme="1"/>
      <name val="Calibri Light"/>
      <family val="2"/>
    </font>
    <font>
      <sz val="12"/>
      <color rgb="FF000000"/>
      <name val="Wingdings"/>
      <charset val="2"/>
    </font>
    <font>
      <sz val="12"/>
      <color rgb="FF000000"/>
      <name val="Times New Roman"/>
      <family val="1"/>
    </font>
    <font>
      <b/>
      <sz val="12"/>
      <color rgb="FF000000"/>
      <name val="Calibri Light"/>
      <family val="2"/>
    </font>
    <font>
      <u/>
      <sz val="12"/>
      <color rgb="FF000000"/>
      <name val="Calibri Light"/>
      <family val="2"/>
    </font>
    <font>
      <i/>
      <sz val="12"/>
      <color theme="1"/>
      <name val="Calibri Light"/>
      <family val="2"/>
    </font>
    <font>
      <i/>
      <u/>
      <sz val="12"/>
      <color theme="1"/>
      <name val="Calibri Light"/>
      <family val="2"/>
    </font>
    <font>
      <sz val="12"/>
      <color theme="1"/>
      <name val="Wingdings"/>
      <charset val="2"/>
    </font>
    <font>
      <sz val="12"/>
      <color theme="1"/>
      <name val="Times New Roman"/>
      <family val="1"/>
    </font>
    <font>
      <vertAlign val="superscript"/>
      <sz val="12"/>
      <color theme="1"/>
      <name val="Calibri Light"/>
      <family val="2"/>
    </font>
    <font>
      <i/>
      <sz val="12"/>
      <color rgb="FF000000"/>
      <name val="Calibri Light"/>
      <family val="2"/>
    </font>
    <font>
      <i/>
      <u/>
      <sz val="12"/>
      <color rgb="FF000000"/>
      <name val="Calibri Light"/>
      <family val="2"/>
    </font>
    <font>
      <b/>
      <sz val="12"/>
      <color rgb="FF000000"/>
      <name val="Calibri"/>
      <family val="2"/>
      <scheme val="minor"/>
    </font>
    <font>
      <sz val="12"/>
      <color theme="1"/>
      <name val="Symbol"/>
      <family val="1"/>
      <charset val="2"/>
    </font>
    <font>
      <sz val="11"/>
      <color theme="2" tint="-0.89999084444715716"/>
      <name val="Calibri"/>
      <family val="2"/>
      <scheme val="minor"/>
    </font>
    <font>
      <sz val="16"/>
      <name val="Calibri Light"/>
      <family val="2"/>
      <scheme val="major"/>
    </font>
    <font>
      <b/>
      <sz val="20"/>
      <name val="Calibri Light"/>
      <family val="2"/>
      <scheme val="major"/>
    </font>
    <font>
      <b/>
      <sz val="20"/>
      <color theme="1"/>
      <name val="Calibri"/>
      <family val="2"/>
      <scheme val="minor"/>
    </font>
  </fonts>
  <fills count="25">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69173B"/>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CC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CC99FF"/>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FF9801"/>
      </left>
      <right style="medium">
        <color rgb="FFFF9801"/>
      </right>
      <top style="medium">
        <color rgb="FFFF9801"/>
      </top>
      <bottom/>
      <diagonal/>
    </border>
    <border>
      <left style="medium">
        <color rgb="FFFF9801"/>
      </left>
      <right style="medium">
        <color rgb="FFFF9801"/>
      </right>
      <top/>
      <bottom/>
      <diagonal/>
    </border>
    <border>
      <left style="medium">
        <color rgb="FFFF9801"/>
      </left>
      <right style="medium">
        <color rgb="FFFF9801"/>
      </right>
      <top/>
      <bottom style="medium">
        <color rgb="FFFF9801"/>
      </bottom>
      <diagonal/>
    </border>
    <border>
      <left style="medium">
        <color rgb="FF8D1F4E"/>
      </left>
      <right style="medium">
        <color rgb="FF8D1F4E"/>
      </right>
      <top style="medium">
        <color rgb="FF8D1F4E"/>
      </top>
      <bottom/>
      <diagonal/>
    </border>
    <border>
      <left style="medium">
        <color rgb="FF8D1F4E"/>
      </left>
      <right style="medium">
        <color rgb="FF8D1F4E"/>
      </right>
      <top/>
      <bottom/>
      <diagonal/>
    </border>
    <border>
      <left style="medium">
        <color rgb="FF8D1F4E"/>
      </left>
      <right style="medium">
        <color rgb="FF8D1F4E"/>
      </right>
      <top/>
      <bottom style="medium">
        <color rgb="FF8D1F4E"/>
      </bottom>
      <diagonal/>
    </border>
  </borders>
  <cellStyleXfs count="2">
    <xf numFmtId="0" fontId="0" fillId="0" borderId="0"/>
    <xf numFmtId="0" fontId="24" fillId="0" borderId="0" applyNumberFormat="0" applyFill="0" applyBorder="0" applyAlignment="0" applyProtection="0"/>
  </cellStyleXfs>
  <cellXfs count="458">
    <xf numFmtId="0" fontId="0" fillId="0" borderId="0" xfId="0"/>
    <xf numFmtId="0" fontId="1" fillId="0" borderId="0" xfId="0" applyFont="1"/>
    <xf numFmtId="0" fontId="2" fillId="0" borderId="0" xfId="0" applyFont="1"/>
    <xf numFmtId="0" fontId="3" fillId="0" borderId="0" xfId="0" applyFont="1"/>
    <xf numFmtId="0" fontId="9" fillId="0" borderId="0" xfId="0" applyFont="1" applyAlignment="1">
      <alignment wrapText="1"/>
    </xf>
    <xf numFmtId="0" fontId="11" fillId="0" borderId="0" xfId="0" applyFont="1" applyAlignment="1">
      <alignment wrapText="1"/>
    </xf>
    <xf numFmtId="0" fontId="9" fillId="0" borderId="0" xfId="0" applyFont="1" applyBorder="1" applyAlignment="1">
      <alignment wrapText="1"/>
    </xf>
    <xf numFmtId="0" fontId="3" fillId="0" borderId="0" xfId="0" applyFont="1" applyAlignment="1">
      <alignment horizontal="left" vertical="center" wrapText="1"/>
    </xf>
    <xf numFmtId="0" fontId="3" fillId="0" borderId="0" xfId="0" applyFont="1" applyAlignment="1"/>
    <xf numFmtId="0" fontId="3" fillId="0" borderId="0" xfId="0" applyFont="1" applyAlignment="1">
      <alignment vertical="top"/>
    </xf>
    <xf numFmtId="0" fontId="11" fillId="0" borderId="0" xfId="0" applyFont="1" applyAlignment="1">
      <alignment vertical="center" wrapText="1"/>
    </xf>
    <xf numFmtId="0" fontId="9" fillId="0" borderId="0" xfId="0" applyFont="1"/>
    <xf numFmtId="0" fontId="16" fillId="3" borderId="0" xfId="0" applyFont="1" applyFill="1" applyAlignment="1">
      <alignment horizontal="center" vertical="center"/>
    </xf>
    <xf numFmtId="0" fontId="9" fillId="3" borderId="0" xfId="0" applyFont="1" applyFill="1"/>
    <xf numFmtId="0" fontId="0" fillId="0" borderId="0" xfId="0" applyAlignment="1">
      <alignment wrapText="1"/>
    </xf>
    <xf numFmtId="0" fontId="16" fillId="4" borderId="0" xfId="0" applyFont="1" applyFill="1" applyAlignment="1">
      <alignment horizontal="center" vertical="center"/>
    </xf>
    <xf numFmtId="0" fontId="3" fillId="0" borderId="0" xfId="0" applyFont="1" applyBorder="1"/>
    <xf numFmtId="0" fontId="9" fillId="0" borderId="0" xfId="0" applyFont="1" applyBorder="1" applyAlignment="1">
      <alignment vertical="top" wrapText="1"/>
    </xf>
    <xf numFmtId="0" fontId="28" fillId="0" borderId="13" xfId="0" applyFont="1" applyFill="1" applyBorder="1" applyAlignment="1">
      <alignment horizontal="left"/>
    </xf>
    <xf numFmtId="0" fontId="9" fillId="0" borderId="13" xfId="0" applyFont="1" applyFill="1" applyBorder="1" applyAlignment="1">
      <alignment horizontal="left"/>
    </xf>
    <xf numFmtId="0" fontId="28" fillId="12" borderId="8" xfId="0" applyFont="1" applyFill="1" applyBorder="1" applyAlignment="1">
      <alignment horizontal="left" vertical="center"/>
    </xf>
    <xf numFmtId="0" fontId="28" fillId="12" borderId="10" xfId="0" applyFont="1" applyFill="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28" fillId="4" borderId="8" xfId="0" applyFont="1" applyFill="1" applyBorder="1" applyAlignment="1">
      <alignment horizontal="left" vertical="center"/>
    </xf>
    <xf numFmtId="0" fontId="28" fillId="4" borderId="10" xfId="0" applyFont="1" applyFill="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9" fillId="0" borderId="0" xfId="0" applyFont="1" applyFill="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11"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30" xfId="0" applyFont="1" applyBorder="1" applyAlignment="1">
      <alignment horizontal="left" vertical="center"/>
    </xf>
    <xf numFmtId="0" fontId="9" fillId="0" borderId="30"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0" applyFont="1" applyBorder="1" applyAlignment="1">
      <alignment horizontal="left" vertical="center" wrapText="1"/>
    </xf>
    <xf numFmtId="0" fontId="8"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1" fillId="0" borderId="42" xfId="0" applyFont="1" applyBorder="1" applyAlignment="1">
      <alignment vertical="center" wrapText="1"/>
    </xf>
    <xf numFmtId="0" fontId="11" fillId="0" borderId="54" xfId="0" applyFont="1" applyBorder="1" applyAlignment="1">
      <alignment horizontal="center" vertical="center" wrapText="1"/>
    </xf>
    <xf numFmtId="0" fontId="11" fillId="0" borderId="56" xfId="0" applyFont="1" applyBorder="1" applyAlignment="1">
      <alignment horizontal="center" vertical="center" wrapText="1"/>
    </xf>
    <xf numFmtId="0" fontId="8" fillId="15" borderId="57" xfId="0" applyFont="1" applyFill="1" applyBorder="1" applyAlignment="1">
      <alignment horizontal="left"/>
    </xf>
    <xf numFmtId="0" fontId="8" fillId="15" borderId="58" xfId="0" applyFont="1" applyFill="1" applyBorder="1" applyAlignment="1">
      <alignment horizontal="left"/>
    </xf>
    <xf numFmtId="0" fontId="8" fillId="15" borderId="57" xfId="0" applyFont="1" applyFill="1" applyBorder="1" applyAlignment="1">
      <alignment horizontal="left" wrapText="1"/>
    </xf>
    <xf numFmtId="0" fontId="8" fillId="15" borderId="59" xfId="0" applyFont="1" applyFill="1" applyBorder="1" applyAlignment="1">
      <alignment horizontal="left" wrapText="1"/>
    </xf>
    <xf numFmtId="0" fontId="0" fillId="0" borderId="0" xfId="0" applyBorder="1" applyAlignment="1">
      <alignment wrapText="1"/>
    </xf>
    <xf numFmtId="0" fontId="0" fillId="0" borderId="0" xfId="0" applyBorder="1"/>
    <xf numFmtId="0" fontId="29" fillId="15" borderId="57" xfId="0" applyFont="1" applyFill="1" applyBorder="1" applyAlignment="1">
      <alignment horizontal="left" wrapText="1"/>
    </xf>
    <xf numFmtId="0" fontId="13" fillId="15" borderId="57" xfId="0" applyFont="1" applyFill="1" applyBorder="1" applyAlignment="1">
      <alignment horizontal="left" wrapText="1"/>
    </xf>
    <xf numFmtId="0" fontId="8" fillId="3" borderId="0" xfId="0" applyFont="1" applyFill="1" applyBorder="1" applyAlignment="1">
      <alignment horizontal="center" vertical="center"/>
    </xf>
    <xf numFmtId="0" fontId="37" fillId="3" borderId="0" xfId="0" applyFont="1" applyFill="1" applyAlignment="1">
      <alignment wrapText="1"/>
    </xf>
    <xf numFmtId="0" fontId="9" fillId="0" borderId="12" xfId="0" applyFont="1" applyBorder="1" applyAlignment="1">
      <alignment horizontal="left" vertical="center"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6" xfId="1" applyFont="1" applyBorder="1" applyAlignment="1">
      <alignment horizontal="left" vertical="center" wrapText="1"/>
    </xf>
    <xf numFmtId="0" fontId="33" fillId="0" borderId="30" xfId="0" applyFont="1" applyBorder="1" applyAlignment="1">
      <alignment horizontal="left" vertical="center" wrapText="1"/>
    </xf>
    <xf numFmtId="0" fontId="33" fillId="0" borderId="34" xfId="0"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Fill="1" applyBorder="1" applyAlignment="1">
      <alignment horizontal="center" vertical="center"/>
    </xf>
    <xf numFmtId="0" fontId="3" fillId="0" borderId="0" xfId="0" applyFont="1" applyFill="1"/>
    <xf numFmtId="0" fontId="33" fillId="0" borderId="35" xfId="0" applyFont="1" applyBorder="1" applyAlignment="1">
      <alignment horizontal="left" vertical="center" wrapText="1"/>
    </xf>
    <xf numFmtId="0" fontId="11" fillId="0" borderId="64" xfId="0" applyFont="1" applyBorder="1" applyAlignment="1">
      <alignment vertical="center" wrapText="1"/>
    </xf>
    <xf numFmtId="0" fontId="9" fillId="0" borderId="0" xfId="1" applyFont="1" applyBorder="1" applyAlignment="1">
      <alignment horizontal="left" vertical="center" wrapText="1"/>
    </xf>
    <xf numFmtId="0" fontId="9" fillId="16" borderId="1" xfId="0" applyFont="1" applyFill="1" applyBorder="1" applyAlignment="1">
      <alignment vertical="top" wrapText="1"/>
    </xf>
    <xf numFmtId="0" fontId="9" fillId="16" borderId="35" xfId="0" applyFont="1" applyFill="1" applyBorder="1" applyAlignment="1">
      <alignment vertical="top" wrapText="1"/>
    </xf>
    <xf numFmtId="0" fontId="11" fillId="0" borderId="30" xfId="0" applyFont="1" applyFill="1" applyBorder="1" applyAlignment="1">
      <alignment vertical="center" wrapText="1"/>
    </xf>
    <xf numFmtId="0" fontId="11" fillId="0" borderId="1" xfId="0" applyFont="1" applyFill="1" applyBorder="1" applyAlignment="1">
      <alignment vertical="center" wrapText="1"/>
    </xf>
    <xf numFmtId="0" fontId="11" fillId="0" borderId="45" xfId="0" applyFont="1" applyFill="1" applyBorder="1" applyAlignment="1">
      <alignment horizontal="center" vertical="center" wrapText="1"/>
    </xf>
    <xf numFmtId="0" fontId="7" fillId="0" borderId="30" xfId="0" applyFont="1" applyFill="1" applyBorder="1" applyAlignment="1">
      <alignment horizontal="left" vertical="center"/>
    </xf>
    <xf numFmtId="0" fontId="7" fillId="0" borderId="34" xfId="0" applyFont="1" applyFill="1" applyBorder="1" applyAlignment="1">
      <alignment horizontal="left" vertical="center"/>
    </xf>
    <xf numFmtId="0" fontId="9" fillId="0" borderId="35" xfId="0" applyFont="1" applyFill="1" applyBorder="1" applyAlignment="1">
      <alignment horizontal="left" vertical="center" wrapText="1"/>
    </xf>
    <xf numFmtId="0" fontId="9" fillId="0" borderId="66" xfId="0" applyFont="1" applyBorder="1" applyAlignment="1">
      <alignment horizontal="left" vertical="center" wrapText="1"/>
    </xf>
    <xf numFmtId="0" fontId="9" fillId="0" borderId="30"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0" borderId="0" xfId="0" applyFont="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16" borderId="31" xfId="0" applyFont="1" applyFill="1" applyBorder="1" applyAlignment="1">
      <alignment vertical="top" wrapText="1"/>
    </xf>
    <xf numFmtId="0" fontId="37" fillId="0" borderId="0" xfId="0" applyFont="1" applyBorder="1" applyAlignment="1">
      <alignment horizontal="left" vertical="center" wrapText="1"/>
    </xf>
    <xf numFmtId="0" fontId="37" fillId="0" borderId="0" xfId="0" applyFont="1" applyBorder="1" applyAlignment="1">
      <alignment horizontal="left" wrapText="1"/>
    </xf>
    <xf numFmtId="0" fontId="37" fillId="0" borderId="0" xfId="0" applyFont="1" applyAlignment="1">
      <alignment horizontal="left" wrapText="1"/>
    </xf>
    <xf numFmtId="0" fontId="37" fillId="0" borderId="0" xfId="0" applyFont="1" applyBorder="1" applyAlignment="1">
      <alignment horizontal="left" vertical="top" wrapText="1"/>
    </xf>
    <xf numFmtId="0" fontId="37" fillId="0" borderId="0" xfId="0" applyFont="1" applyBorder="1" applyAlignment="1">
      <alignment horizontal="left" vertical="center"/>
    </xf>
    <xf numFmtId="0" fontId="28" fillId="4" borderId="1" xfId="0" applyFont="1" applyFill="1" applyBorder="1" applyAlignment="1">
      <alignment horizontal="left" vertical="center" wrapText="1"/>
    </xf>
    <xf numFmtId="0" fontId="47" fillId="0" borderId="0" xfId="0" applyFont="1"/>
    <xf numFmtId="0" fontId="48" fillId="0" borderId="0" xfId="0" applyFont="1"/>
    <xf numFmtId="0" fontId="51" fillId="0" borderId="0" xfId="0" applyFont="1" applyAlignment="1">
      <alignment horizontal="left"/>
    </xf>
    <xf numFmtId="0" fontId="53" fillId="0" borderId="0" xfId="0" applyFont="1"/>
    <xf numFmtId="0" fontId="34" fillId="0" borderId="0"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Fill="1" applyAlignment="1" applyProtection="1">
      <alignment horizontal="left" vertical="center"/>
    </xf>
    <xf numFmtId="0" fontId="36" fillId="4" borderId="43"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36" fillId="4"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15" borderId="0" xfId="0" applyFont="1" applyFill="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9" fillId="0" borderId="30" xfId="0" applyFont="1" applyBorder="1" applyAlignment="1" applyProtection="1">
      <alignment horizontal="left" vertical="center"/>
    </xf>
    <xf numFmtId="0" fontId="9" fillId="0" borderId="30" xfId="1" applyFont="1" applyBorder="1" applyAlignment="1" applyProtection="1">
      <alignment horizontal="left" vertical="center" wrapText="1"/>
    </xf>
    <xf numFmtId="0" fontId="9" fillId="0" borderId="34" xfId="1" applyFont="1" applyBorder="1" applyAlignment="1" applyProtection="1">
      <alignment horizontal="left" vertical="center" wrapText="1"/>
    </xf>
    <xf numFmtId="0" fontId="9" fillId="0" borderId="0" xfId="0" applyFont="1" applyBorder="1" applyAlignment="1" applyProtection="1">
      <alignment horizontal="left" vertical="center"/>
    </xf>
    <xf numFmtId="0" fontId="8" fillId="15" borderId="6" xfId="0" applyFont="1" applyFill="1" applyBorder="1" applyAlignment="1" applyProtection="1">
      <alignment horizontal="left" vertical="center"/>
    </xf>
    <xf numFmtId="0" fontId="14" fillId="0" borderId="42" xfId="1" applyFont="1" applyBorder="1" applyAlignment="1" applyProtection="1">
      <alignment horizontal="left" vertical="center" wrapText="1"/>
    </xf>
    <xf numFmtId="0" fontId="8" fillId="15" borderId="0" xfId="0" applyFont="1" applyFill="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8" fillId="15" borderId="1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8" fillId="19"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18" borderId="0" xfId="0" applyFont="1" applyFill="1" applyBorder="1" applyAlignment="1" applyProtection="1">
      <alignment horizontal="left" vertical="center"/>
    </xf>
    <xf numFmtId="0" fontId="34"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9" fillId="0" borderId="0" xfId="0" applyNumberFormat="1" applyFont="1" applyFill="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Fill="1" applyAlignment="1" applyProtection="1">
      <alignment horizontal="left" vertical="center" wrapText="1"/>
    </xf>
    <xf numFmtId="0" fontId="55" fillId="0" borderId="0" xfId="0" applyNumberFormat="1" applyFont="1" applyFill="1" applyAlignment="1" applyProtection="1">
      <alignment horizontal="left" vertical="center" wrapText="1"/>
    </xf>
    <xf numFmtId="0" fontId="36" fillId="4" borderId="42" xfId="0" applyFont="1" applyFill="1" applyBorder="1" applyAlignment="1" applyProtection="1">
      <alignment horizontal="left" vertical="center"/>
    </xf>
    <xf numFmtId="0" fontId="36" fillId="4" borderId="44" xfId="0" applyFont="1" applyFill="1" applyBorder="1" applyAlignment="1" applyProtection="1">
      <alignment horizontal="left" vertical="center"/>
    </xf>
    <xf numFmtId="0" fontId="55" fillId="0" borderId="0" xfId="0" applyNumberFormat="1" applyFont="1" applyFill="1" applyAlignment="1" applyProtection="1">
      <alignment horizontal="left" vertical="center"/>
    </xf>
    <xf numFmtId="0" fontId="9" fillId="0" borderId="0" xfId="0" applyFont="1" applyAlignment="1" applyProtection="1">
      <alignment horizontal="left" vertical="center"/>
    </xf>
    <xf numFmtId="0" fontId="30"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9" fillId="0" borderId="0" xfId="0" applyFont="1" applyFill="1" applyAlignment="1" applyProtection="1">
      <alignment horizontal="left" vertical="center"/>
    </xf>
    <xf numFmtId="0" fontId="9" fillId="3" borderId="0" xfId="0" applyFont="1" applyFill="1" applyAlignment="1" applyProtection="1">
      <alignment horizontal="left" vertical="center"/>
    </xf>
    <xf numFmtId="0" fontId="9" fillId="0" borderId="0" xfId="0" applyFont="1" applyBorder="1" applyAlignment="1" applyProtection="1">
      <alignment horizontal="left" vertical="center" wrapText="1"/>
    </xf>
    <xf numFmtId="0" fontId="11" fillId="3" borderId="0" xfId="0" applyFont="1" applyFill="1" applyBorder="1" applyAlignment="1" applyProtection="1">
      <alignment horizontal="left" vertical="center"/>
    </xf>
    <xf numFmtId="0" fontId="36" fillId="4" borderId="0"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7" borderId="45" xfId="0" applyFont="1" applyFill="1" applyBorder="1" applyAlignment="1" applyProtection="1">
      <alignment horizontal="left" vertical="center" wrapText="1"/>
    </xf>
    <xf numFmtId="0" fontId="11" fillId="7" borderId="51" xfId="0" applyFont="1" applyFill="1" applyBorder="1" applyAlignment="1" applyProtection="1">
      <alignment horizontal="left" vertical="center" wrapText="1"/>
    </xf>
    <xf numFmtId="0" fontId="38" fillId="0" borderId="0" xfId="0" applyNumberFormat="1" applyFont="1" applyFill="1" applyProtection="1"/>
    <xf numFmtId="0" fontId="11" fillId="0" borderId="0" xfId="0" applyFont="1" applyBorder="1" applyAlignment="1" applyProtection="1">
      <alignment horizontal="left" vertical="center"/>
    </xf>
    <xf numFmtId="0" fontId="8" fillId="15" borderId="7" xfId="0" applyFont="1" applyFill="1" applyBorder="1" applyAlignment="1" applyProtection="1">
      <alignment horizontal="left" vertical="center"/>
    </xf>
    <xf numFmtId="0" fontId="11" fillId="7" borderId="29" xfId="0" applyFont="1" applyFill="1" applyBorder="1" applyAlignment="1" applyProtection="1">
      <alignment horizontal="left" vertical="center" wrapText="1"/>
    </xf>
    <xf numFmtId="0" fontId="11" fillId="7" borderId="22" xfId="0" applyFont="1" applyFill="1" applyBorder="1" applyAlignment="1" applyProtection="1">
      <alignment horizontal="left" vertical="center" wrapText="1"/>
    </xf>
    <xf numFmtId="0" fontId="11" fillId="7" borderId="26" xfId="0" applyFont="1" applyFill="1" applyBorder="1" applyAlignment="1" applyProtection="1">
      <alignment horizontal="left" vertical="center" wrapText="1"/>
    </xf>
    <xf numFmtId="0" fontId="11" fillId="7" borderId="25" xfId="0" applyFont="1" applyFill="1" applyBorder="1" applyAlignment="1" applyProtection="1">
      <alignment horizontal="left" vertical="center" wrapText="1"/>
    </xf>
    <xf numFmtId="0" fontId="11" fillId="7" borderId="28"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37" fillId="0" borderId="0" xfId="0" applyNumberFormat="1" applyFont="1" applyFill="1" applyAlignment="1" applyProtection="1">
      <alignment horizontal="left" vertical="center"/>
    </xf>
    <xf numFmtId="0" fontId="11" fillId="9" borderId="22" xfId="0" applyFont="1" applyFill="1" applyBorder="1" applyAlignment="1" applyProtection="1">
      <alignment horizontal="left" vertical="center" wrapText="1"/>
    </xf>
    <xf numFmtId="0" fontId="28" fillId="0" borderId="0" xfId="0" applyNumberFormat="1" applyFont="1" applyFill="1" applyAlignment="1" applyProtection="1">
      <alignment horizontal="left" vertical="center" wrapText="1"/>
    </xf>
    <xf numFmtId="0" fontId="11" fillId="9" borderId="50" xfId="0" applyFont="1" applyFill="1" applyBorder="1" applyAlignment="1" applyProtection="1">
      <alignment horizontal="left" vertical="center" wrapText="1"/>
    </xf>
    <xf numFmtId="0" fontId="9" fillId="0" borderId="42" xfId="0" applyFont="1" applyBorder="1" applyAlignment="1" applyProtection="1">
      <alignment horizontal="left" vertical="center" wrapText="1"/>
    </xf>
    <xf numFmtId="0" fontId="11" fillId="0" borderId="42"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9" fillId="16" borderId="31" xfId="0" applyFont="1" applyFill="1" applyBorder="1" applyAlignment="1" applyProtection="1">
      <alignment horizontal="left" vertical="center" wrapText="1"/>
    </xf>
    <xf numFmtId="0" fontId="9" fillId="17" borderId="31" xfId="0" applyFont="1" applyFill="1" applyBorder="1" applyAlignment="1" applyProtection="1">
      <alignment horizontal="left" vertical="center" wrapText="1"/>
    </xf>
    <xf numFmtId="0" fontId="11" fillId="17" borderId="25" xfId="0" applyFont="1" applyFill="1" applyBorder="1" applyAlignment="1" applyProtection="1">
      <alignment horizontal="left" vertical="center" wrapText="1"/>
    </xf>
    <xf numFmtId="0" fontId="11" fillId="9" borderId="5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9" fillId="3" borderId="10"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55" fillId="0" borderId="0" xfId="0" applyNumberFormat="1" applyFont="1" applyFill="1" applyBorder="1" applyAlignment="1" applyProtection="1">
      <alignment horizontal="left" vertical="center" wrapText="1"/>
    </xf>
    <xf numFmtId="0" fontId="11" fillId="11" borderId="22" xfId="0" applyFont="1" applyFill="1" applyBorder="1" applyAlignment="1" applyProtection="1">
      <alignment horizontal="left" vertical="center" wrapText="1"/>
    </xf>
    <xf numFmtId="0" fontId="11" fillId="11" borderId="50"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6" borderId="25" xfId="0" applyFont="1" applyFill="1" applyBorder="1" applyAlignment="1" applyProtection="1">
      <alignment horizontal="left" vertical="center" wrapText="1"/>
    </xf>
    <xf numFmtId="0" fontId="11" fillId="6" borderId="22" xfId="0" applyFont="1" applyFill="1" applyBorder="1" applyAlignment="1" applyProtection="1">
      <alignment horizontal="left" vertical="center" wrapText="1"/>
    </xf>
    <xf numFmtId="0" fontId="11" fillId="6" borderId="50" xfId="0" applyFont="1" applyFill="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9" fillId="16" borderId="16" xfId="0" applyFont="1" applyFill="1" applyBorder="1" applyAlignment="1" applyProtection="1">
      <alignment horizontal="left" vertical="center" wrapText="1"/>
    </xf>
    <xf numFmtId="0" fontId="9" fillId="16" borderId="25" xfId="0" applyFont="1" applyFill="1" applyBorder="1" applyAlignment="1" applyProtection="1">
      <alignment horizontal="left" vertical="center" wrapText="1"/>
    </xf>
    <xf numFmtId="0" fontId="9" fillId="16" borderId="17" xfId="0" applyFont="1" applyFill="1" applyBorder="1" applyAlignment="1" applyProtection="1">
      <alignment horizontal="left" vertical="center" wrapText="1"/>
    </xf>
    <xf numFmtId="0" fontId="9" fillId="16" borderId="22" xfId="0" applyFont="1" applyFill="1" applyBorder="1" applyAlignment="1" applyProtection="1">
      <alignment horizontal="left" vertical="center" wrapText="1"/>
    </xf>
    <xf numFmtId="0" fontId="9" fillId="16" borderId="20" xfId="0" applyFont="1" applyFill="1" applyBorder="1" applyAlignment="1" applyProtection="1">
      <alignment horizontal="left" vertical="center" wrapText="1"/>
    </xf>
    <xf numFmtId="0" fontId="9" fillId="16" borderId="49" xfId="0" applyFont="1" applyFill="1" applyBorder="1" applyAlignment="1" applyProtection="1">
      <alignment horizontal="left" vertical="center" wrapText="1"/>
    </xf>
    <xf numFmtId="0" fontId="9" fillId="16" borderId="50"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1" fillId="22" borderId="60" xfId="0" applyFont="1" applyFill="1" applyBorder="1" applyAlignment="1" applyProtection="1">
      <alignment horizontal="left" vertical="center"/>
    </xf>
    <xf numFmtId="0" fontId="11" fillId="22" borderId="61" xfId="0" applyFont="1" applyFill="1" applyBorder="1" applyAlignment="1" applyProtection="1">
      <alignment horizontal="left" vertical="center"/>
    </xf>
    <xf numFmtId="0" fontId="11" fillId="22" borderId="56" xfId="0" applyFont="1" applyFill="1" applyBorder="1" applyAlignment="1" applyProtection="1">
      <alignment horizontal="left" vertical="center" wrapText="1"/>
    </xf>
    <xf numFmtId="0" fontId="9" fillId="0" borderId="62" xfId="0" applyFont="1" applyBorder="1" applyAlignment="1" applyProtection="1">
      <alignment horizontal="left" vertical="center"/>
    </xf>
    <xf numFmtId="0" fontId="9" fillId="0" borderId="10" xfId="0" applyFont="1" applyBorder="1" applyAlignment="1" applyProtection="1">
      <alignment horizontal="left" vertical="center"/>
    </xf>
    <xf numFmtId="0" fontId="35" fillId="0" borderId="0" xfId="0" applyNumberFormat="1" applyFont="1" applyFill="1" applyAlignment="1" applyProtection="1">
      <alignment vertical="center"/>
    </xf>
    <xf numFmtId="0" fontId="28" fillId="4" borderId="63" xfId="0" applyFont="1" applyFill="1" applyBorder="1" applyAlignment="1" applyProtection="1">
      <alignment horizontal="left" vertical="center"/>
    </xf>
    <xf numFmtId="0" fontId="28" fillId="4" borderId="37" xfId="0" applyFont="1" applyFill="1" applyBorder="1" applyAlignment="1" applyProtection="1">
      <alignment horizontal="left" vertical="center"/>
    </xf>
    <xf numFmtId="0" fontId="28" fillId="4" borderId="51" xfId="0" applyFont="1" applyFill="1" applyBorder="1" applyAlignment="1" applyProtection="1">
      <alignment horizontal="left" vertical="center" wrapText="1"/>
    </xf>
    <xf numFmtId="0" fontId="11" fillId="0" borderId="0" xfId="0" applyFont="1" applyAlignment="1" applyProtection="1">
      <alignment horizontal="left" vertical="center"/>
    </xf>
    <xf numFmtId="0" fontId="9" fillId="14" borderId="65" xfId="0" applyFont="1" applyFill="1" applyBorder="1" applyAlignment="1" applyProtection="1">
      <alignment horizontal="left" vertical="center" wrapText="1"/>
      <protection locked="0"/>
    </xf>
    <xf numFmtId="0" fontId="9" fillId="14" borderId="1" xfId="0" applyFont="1" applyFill="1" applyBorder="1" applyAlignment="1" applyProtection="1">
      <alignment horizontal="left" vertical="center" wrapText="1"/>
      <protection locked="0"/>
    </xf>
    <xf numFmtId="0" fontId="9" fillId="14" borderId="12"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wrapText="1"/>
    </xf>
    <xf numFmtId="0" fontId="34" fillId="0" borderId="0" xfId="0" applyFont="1" applyAlignment="1" applyProtection="1">
      <alignment horizontal="left" vertical="center"/>
    </xf>
    <xf numFmtId="0" fontId="8" fillId="15" borderId="57" xfId="0" applyFont="1" applyFill="1" applyBorder="1" applyAlignment="1">
      <alignment horizontal="left" vertical="center"/>
    </xf>
    <xf numFmtId="0" fontId="8" fillId="15" borderId="57" xfId="0" applyFont="1" applyFill="1" applyBorder="1" applyAlignment="1">
      <alignment horizontal="lef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0" fillId="0" borderId="0" xfId="0" applyProtection="1">
      <protection locked="0" hidden="1"/>
    </xf>
    <xf numFmtId="0" fontId="10" fillId="0" borderId="0" xfId="0" applyFont="1" applyProtection="1">
      <protection locked="0" hidden="1"/>
    </xf>
    <xf numFmtId="0" fontId="10" fillId="0" borderId="0" xfId="0" applyFont="1" applyFill="1" applyBorder="1" applyAlignment="1" applyProtection="1">
      <alignment vertical="center"/>
      <protection locked="0" hidden="1"/>
    </xf>
    <xf numFmtId="0" fontId="24" fillId="0" borderId="0" xfId="1" applyAlignment="1" applyProtection="1">
      <alignment horizontal="left" vertical="center" wrapText="1" indent="1"/>
      <protection locked="0" hidden="1"/>
    </xf>
    <xf numFmtId="0" fontId="0" fillId="0" borderId="0" xfId="0" applyFill="1" applyBorder="1" applyAlignment="1" applyProtection="1">
      <alignment vertical="center"/>
      <protection locked="0" hidden="1"/>
    </xf>
    <xf numFmtId="0" fontId="21" fillId="0" borderId="0" xfId="0" applyFont="1" applyProtection="1">
      <protection locked="0" hidden="1"/>
    </xf>
    <xf numFmtId="0" fontId="21" fillId="0" borderId="0" xfId="1" applyFont="1" applyAlignment="1" applyProtection="1">
      <alignment horizontal="left" vertical="center" wrapText="1" indent="1"/>
      <protection locked="0" hidden="1"/>
    </xf>
    <xf numFmtId="0" fontId="4" fillId="0" borderId="1" xfId="0" applyFont="1" applyBorder="1" applyAlignment="1" applyProtection="1">
      <alignment horizontal="center"/>
      <protection locked="0"/>
    </xf>
    <xf numFmtId="0" fontId="3" fillId="0" borderId="0" xfId="0" applyFont="1" applyProtection="1">
      <protection locked="0"/>
    </xf>
    <xf numFmtId="0" fontId="3" fillId="0" borderId="0" xfId="0" applyFont="1" applyBorder="1" applyProtection="1">
      <protection locked="0"/>
    </xf>
    <xf numFmtId="0" fontId="9" fillId="0" borderId="0" xfId="0" applyFont="1" applyAlignment="1" applyProtection="1">
      <alignment horizontal="left" vertical="center" wrapText="1"/>
    </xf>
    <xf numFmtId="0" fontId="7" fillId="0" borderId="53"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15" fillId="0" borderId="6"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xf>
    <xf numFmtId="0" fontId="11" fillId="0" borderId="44"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54" fillId="5" borderId="9" xfId="0" applyFont="1" applyFill="1" applyBorder="1" applyAlignment="1" applyProtection="1">
      <alignment horizontal="center" vertical="center" wrapText="1"/>
    </xf>
    <xf numFmtId="0" fontId="11" fillId="22" borderId="47" xfId="0" applyFont="1" applyFill="1" applyBorder="1" applyAlignment="1" applyProtection="1">
      <alignment horizontal="left" vertical="center"/>
    </xf>
    <xf numFmtId="0" fontId="11" fillId="22" borderId="11" xfId="0" applyFont="1" applyFill="1" applyBorder="1" applyAlignment="1" applyProtection="1">
      <alignment horizontal="left" vertical="center"/>
    </xf>
    <xf numFmtId="0" fontId="11" fillId="22" borderId="21"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21" xfId="0" applyFont="1" applyFill="1" applyBorder="1" applyAlignment="1" applyProtection="1">
      <alignment horizontal="left" vertical="center" wrapText="1"/>
    </xf>
    <xf numFmtId="0" fontId="24" fillId="0" borderId="10" xfId="1" quotePrefix="1" applyBorder="1" applyAlignment="1" applyProtection="1">
      <alignment horizontal="left" vertical="center"/>
    </xf>
    <xf numFmtId="0" fontId="28" fillId="12" borderId="1" xfId="0" applyFont="1" applyFill="1" applyBorder="1" applyAlignment="1">
      <alignment horizontal="left" vertical="center"/>
    </xf>
    <xf numFmtId="0" fontId="9" fillId="0" borderId="1" xfId="0" applyFont="1" applyBorder="1" applyAlignment="1">
      <alignment horizontal="left" vertical="center"/>
    </xf>
    <xf numFmtId="0" fontId="33" fillId="23" borderId="1" xfId="0" applyFont="1" applyFill="1" applyBorder="1" applyAlignment="1" applyProtection="1">
      <alignment horizontal="left" vertical="center"/>
      <protection locked="0"/>
    </xf>
    <xf numFmtId="0" fontId="33" fillId="23" borderId="35" xfId="0" applyFont="1" applyFill="1" applyBorder="1" applyAlignment="1" applyProtection="1">
      <alignment horizontal="left" vertical="center"/>
      <protection locked="0"/>
    </xf>
    <xf numFmtId="0" fontId="33" fillId="23" borderId="1"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9" fillId="23" borderId="35" xfId="0" applyFont="1" applyFill="1" applyBorder="1" applyAlignment="1" applyProtection="1">
      <alignment horizontal="left" vertical="center"/>
      <protection locked="0"/>
    </xf>
    <xf numFmtId="0" fontId="9" fillId="23" borderId="35" xfId="0" applyFont="1" applyFill="1" applyBorder="1" applyAlignment="1" applyProtection="1">
      <alignment horizontal="left" vertical="center" wrapText="1"/>
      <protection locked="0"/>
    </xf>
    <xf numFmtId="0" fontId="9" fillId="23" borderId="19" xfId="0" applyFont="1" applyFill="1" applyBorder="1" applyAlignment="1" applyProtection="1">
      <alignment horizontal="left" vertical="center" wrapText="1"/>
      <protection locked="0"/>
    </xf>
    <xf numFmtId="0" fontId="9" fillId="23" borderId="16" xfId="0" applyFont="1" applyFill="1" applyBorder="1" applyAlignment="1" applyProtection="1">
      <alignment horizontal="left" vertical="center" wrapText="1"/>
      <protection locked="0"/>
    </xf>
    <xf numFmtId="0" fontId="9" fillId="23" borderId="17" xfId="0" applyFont="1" applyFill="1" applyBorder="1" applyAlignment="1" applyProtection="1">
      <alignment horizontal="left" vertical="center" wrapText="1"/>
      <protection locked="0"/>
    </xf>
    <xf numFmtId="0" fontId="9" fillId="23" borderId="20" xfId="0" applyFont="1" applyFill="1" applyBorder="1" applyAlignment="1" applyProtection="1">
      <alignment horizontal="left" vertical="center" wrapText="1"/>
      <protection locked="0"/>
    </xf>
    <xf numFmtId="0" fontId="9" fillId="23" borderId="18" xfId="0" applyFont="1" applyFill="1" applyBorder="1" applyAlignment="1" applyProtection="1">
      <alignment horizontal="left" vertical="center" wrapText="1"/>
      <protection locked="0"/>
    </xf>
    <xf numFmtId="0" fontId="9" fillId="23" borderId="49"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3" fillId="23" borderId="1" xfId="0" applyFont="1" applyFill="1" applyBorder="1" applyAlignment="1" applyProtection="1">
      <alignment horizontal="left" wrapText="1"/>
      <protection locked="0"/>
    </xf>
    <xf numFmtId="0" fontId="3" fillId="23" borderId="1" xfId="0" applyFont="1" applyFill="1" applyBorder="1" applyAlignment="1" applyProtection="1">
      <alignment horizontal="left"/>
      <protection locked="0"/>
    </xf>
    <xf numFmtId="0" fontId="3" fillId="23" borderId="8" xfId="0" applyFont="1" applyFill="1" applyBorder="1" applyAlignment="1" applyProtection="1">
      <alignment horizontal="left"/>
      <protection locked="0"/>
    </xf>
    <xf numFmtId="0" fontId="3" fillId="23" borderId="1" xfId="0" applyFont="1" applyFill="1" applyBorder="1" applyProtection="1">
      <protection locked="0"/>
    </xf>
    <xf numFmtId="0" fontId="11" fillId="23" borderId="45" xfId="0" applyFont="1" applyFill="1" applyBorder="1" applyAlignment="1" applyProtection="1">
      <alignment horizontal="left" vertical="center" wrapText="1"/>
      <protection locked="0"/>
    </xf>
    <xf numFmtId="0" fontId="0" fillId="0" borderId="0" xfId="0" applyFill="1" applyBorder="1"/>
    <xf numFmtId="0" fontId="7" fillId="23" borderId="1" xfId="0" applyFont="1" applyFill="1" applyBorder="1" applyAlignment="1" applyProtection="1">
      <alignment horizontal="left" vertical="center"/>
      <protection locked="0"/>
    </xf>
    <xf numFmtId="0" fontId="9" fillId="23" borderId="45" xfId="0" applyFont="1" applyFill="1" applyBorder="1" applyAlignment="1" applyProtection="1">
      <alignment horizontal="left" vertical="center" wrapText="1"/>
      <protection locked="0"/>
    </xf>
    <xf numFmtId="0" fontId="7" fillId="23" borderId="35" xfId="0" applyFont="1" applyFill="1" applyBorder="1" applyAlignment="1" applyProtection="1">
      <alignment horizontal="left" vertical="center"/>
      <protection locked="0"/>
    </xf>
    <xf numFmtId="0" fontId="9" fillId="23" borderId="51" xfId="0" applyFont="1" applyFill="1" applyBorder="1" applyAlignment="1" applyProtection="1">
      <alignment horizontal="left" vertical="center" wrapText="1"/>
      <protection locked="0"/>
    </xf>
    <xf numFmtId="0" fontId="9" fillId="0" borderId="9" xfId="0" applyFont="1" applyFill="1" applyBorder="1" applyAlignment="1">
      <alignment horizontal="left" vertical="center"/>
    </xf>
    <xf numFmtId="0" fontId="9" fillId="0" borderId="35" xfId="0" applyFont="1" applyFill="1" applyBorder="1" applyAlignment="1">
      <alignment horizontal="left" vertical="center"/>
    </xf>
    <xf numFmtId="0" fontId="9" fillId="23" borderId="12" xfId="0" applyFont="1" applyFill="1" applyBorder="1" applyAlignment="1" applyProtection="1">
      <alignment horizontal="left" vertical="center" wrapText="1"/>
      <protection locked="0"/>
    </xf>
    <xf numFmtId="0" fontId="9" fillId="23" borderId="40" xfId="0" applyFont="1" applyFill="1" applyBorder="1" applyAlignment="1" applyProtection="1">
      <alignment horizontal="left" vertical="center" wrapText="1"/>
      <protection locked="0"/>
    </xf>
    <xf numFmtId="0" fontId="9" fillId="23" borderId="66" xfId="0" applyFont="1" applyFill="1" applyBorder="1" applyAlignment="1" applyProtection="1">
      <alignment horizontal="left" vertical="center" wrapText="1"/>
      <protection locked="0"/>
    </xf>
    <xf numFmtId="0" fontId="9" fillId="23" borderId="25" xfId="0" applyFont="1" applyFill="1" applyBorder="1" applyAlignment="1" applyProtection="1">
      <alignment horizontal="left" vertical="center" wrapText="1"/>
      <protection locked="0"/>
    </xf>
    <xf numFmtId="0" fontId="9" fillId="23" borderId="22" xfId="0" applyFont="1" applyFill="1" applyBorder="1" applyAlignment="1" applyProtection="1">
      <alignment horizontal="left" vertical="center" wrapText="1"/>
      <protection locked="0"/>
    </xf>
    <xf numFmtId="0" fontId="9" fillId="23" borderId="28" xfId="0" applyFont="1" applyFill="1" applyBorder="1" applyAlignment="1" applyProtection="1">
      <alignment horizontal="left" vertical="center" wrapText="1"/>
      <protection locked="0"/>
    </xf>
    <xf numFmtId="0" fontId="9" fillId="23" borderId="29" xfId="0" applyFont="1" applyFill="1" applyBorder="1" applyAlignment="1" applyProtection="1">
      <alignment horizontal="left" vertical="center" wrapText="1"/>
      <protection locked="0"/>
    </xf>
    <xf numFmtId="0" fontId="9" fillId="23" borderId="26" xfId="0" applyFont="1" applyFill="1" applyBorder="1" applyAlignment="1" applyProtection="1">
      <alignment horizontal="left" vertical="center" wrapText="1"/>
      <protection locked="0"/>
    </xf>
    <xf numFmtId="0" fontId="9" fillId="23" borderId="50"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top" wrapText="1"/>
      <protection locked="0"/>
    </xf>
    <xf numFmtId="0" fontId="9" fillId="23" borderId="31" xfId="0" applyFont="1" applyFill="1" applyBorder="1" applyAlignment="1" applyProtection="1">
      <alignment horizontal="left" vertical="top" wrapText="1"/>
      <protection locked="0"/>
    </xf>
    <xf numFmtId="0" fontId="9" fillId="23" borderId="35" xfId="0" applyFont="1" applyFill="1" applyBorder="1" applyAlignment="1" applyProtection="1">
      <alignment horizontal="left" vertical="top" wrapText="1"/>
      <protection locked="0"/>
    </xf>
    <xf numFmtId="0" fontId="9" fillId="23" borderId="45" xfId="0" applyFont="1" applyFill="1" applyBorder="1" applyAlignment="1" applyProtection="1">
      <alignment horizontal="left" vertical="top" wrapText="1"/>
      <protection locked="0"/>
    </xf>
    <xf numFmtId="0" fontId="9" fillId="23" borderId="52" xfId="0" applyFont="1" applyFill="1" applyBorder="1" applyAlignment="1" applyProtection="1">
      <alignment horizontal="left" vertical="top" wrapText="1"/>
      <protection locked="0"/>
    </xf>
    <xf numFmtId="0" fontId="9" fillId="23" borderId="51" xfId="0" applyFont="1" applyFill="1" applyBorder="1" applyAlignment="1" applyProtection="1">
      <alignment horizontal="left" vertical="top" wrapText="1"/>
      <protection locked="0"/>
    </xf>
    <xf numFmtId="0" fontId="9" fillId="23" borderId="1" xfId="0" applyFont="1" applyFill="1" applyBorder="1" applyAlignment="1" applyProtection="1">
      <alignment vertical="top" wrapText="1"/>
      <protection locked="0"/>
    </xf>
    <xf numFmtId="0" fontId="9" fillId="23" borderId="31" xfId="0" applyFont="1" applyFill="1" applyBorder="1" applyAlignment="1" applyProtection="1">
      <alignment vertical="top" wrapText="1"/>
      <protection locked="0"/>
    </xf>
    <xf numFmtId="0" fontId="9" fillId="23" borderId="35" xfId="0" applyFont="1" applyFill="1" applyBorder="1" applyAlignment="1" applyProtection="1">
      <alignment vertical="top" wrapText="1"/>
      <protection locked="0"/>
    </xf>
    <xf numFmtId="0" fontId="9" fillId="23" borderId="45" xfId="0" applyFont="1" applyFill="1" applyBorder="1" applyAlignment="1" applyProtection="1">
      <alignment vertical="top" wrapText="1"/>
      <protection locked="0"/>
    </xf>
    <xf numFmtId="0" fontId="9" fillId="23" borderId="52" xfId="0" applyFont="1" applyFill="1" applyBorder="1" applyAlignment="1" applyProtection="1">
      <alignment vertical="top" wrapText="1"/>
      <protection locked="0"/>
    </xf>
    <xf numFmtId="0" fontId="9" fillId="23" borderId="51" xfId="0" applyFont="1" applyFill="1" applyBorder="1" applyAlignment="1" applyProtection="1">
      <alignment vertical="top" wrapText="1"/>
      <protection locked="0"/>
    </xf>
    <xf numFmtId="0" fontId="9" fillId="23" borderId="31" xfId="0" applyFont="1" applyFill="1" applyBorder="1" applyAlignment="1" applyProtection="1">
      <alignment horizontal="left" vertical="center" wrapText="1"/>
      <protection locked="0"/>
    </xf>
    <xf numFmtId="0" fontId="9" fillId="23" borderId="52" xfId="0" applyFont="1" applyFill="1" applyBorder="1" applyAlignment="1" applyProtection="1">
      <alignment horizontal="left" vertical="center" wrapText="1"/>
      <protection locked="0"/>
    </xf>
    <xf numFmtId="0" fontId="56" fillId="0" borderId="0" xfId="0" applyFont="1" applyBorder="1" applyAlignment="1" applyProtection="1">
      <alignment horizontal="left" vertical="center" wrapText="1"/>
    </xf>
    <xf numFmtId="0" fontId="39" fillId="0" borderId="0" xfId="0" applyFont="1" applyAlignment="1">
      <alignment horizontal="center" vertical="center" readingOrder="1"/>
    </xf>
    <xf numFmtId="0" fontId="0" fillId="0" borderId="67" xfId="0" applyBorder="1"/>
    <xf numFmtId="0" fontId="60" fillId="0" borderId="68" xfId="0" applyFont="1" applyBorder="1" applyAlignment="1">
      <alignment vertical="center" wrapText="1"/>
    </xf>
    <xf numFmtId="0" fontId="57" fillId="0" borderId="68" xfId="0" applyFont="1" applyBorder="1" applyAlignment="1">
      <alignment vertical="center" wrapText="1"/>
    </xf>
    <xf numFmtId="0" fontId="68" fillId="0" borderId="68" xfId="0" applyFont="1" applyBorder="1" applyAlignment="1">
      <alignment horizontal="left" vertical="center" wrapText="1"/>
    </xf>
    <xf numFmtId="0" fontId="74" fillId="0" borderId="68" xfId="0" applyFont="1" applyBorder="1" applyAlignment="1">
      <alignment horizontal="left" vertical="center" wrapText="1"/>
    </xf>
    <xf numFmtId="0" fontId="58" fillId="0" borderId="68" xfId="0" applyFont="1" applyBorder="1" applyAlignment="1">
      <alignment horizontal="left" vertical="center" wrapText="1"/>
    </xf>
    <xf numFmtId="0" fontId="57" fillId="0" borderId="68" xfId="0" applyFont="1" applyBorder="1" applyAlignment="1">
      <alignment horizontal="left" vertical="center" wrapText="1"/>
    </xf>
    <xf numFmtId="0" fontId="58" fillId="0" borderId="68" xfId="0" applyFont="1" applyBorder="1" applyAlignment="1">
      <alignment vertical="center" wrapText="1"/>
    </xf>
    <xf numFmtId="0" fontId="0" fillId="0" borderId="69" xfId="0" applyBorder="1"/>
    <xf numFmtId="0" fontId="0" fillId="0" borderId="70" xfId="0" applyBorder="1"/>
    <xf numFmtId="0" fontId="60" fillId="0" borderId="71" xfId="0" applyFont="1" applyBorder="1" applyAlignment="1">
      <alignment vertical="center" wrapText="1"/>
    </xf>
    <xf numFmtId="0" fontId="61" fillId="0" borderId="71" xfId="0" applyFont="1" applyBorder="1" applyAlignment="1">
      <alignment vertical="center" wrapText="1"/>
    </xf>
    <xf numFmtId="0" fontId="62" fillId="0" borderId="71" xfId="0" applyFont="1" applyBorder="1" applyAlignment="1">
      <alignment horizontal="left" vertical="center" wrapText="1"/>
    </xf>
    <xf numFmtId="0" fontId="59" fillId="0" borderId="71" xfId="0" applyFont="1" applyBorder="1" applyAlignment="1">
      <alignment horizontal="left" vertical="center" wrapText="1"/>
    </xf>
    <xf numFmtId="0" fontId="68" fillId="0" borderId="71" xfId="0" applyFont="1" applyBorder="1" applyAlignment="1">
      <alignment horizontal="left" vertical="center" wrapText="1"/>
    </xf>
    <xf numFmtId="0" fontId="71" fillId="0" borderId="71" xfId="0" applyFont="1" applyBorder="1" applyAlignment="1">
      <alignment horizontal="left" vertical="center" wrapText="1"/>
    </xf>
    <xf numFmtId="0" fontId="61" fillId="0" borderId="71" xfId="0" applyFont="1" applyBorder="1" applyAlignment="1">
      <alignment horizontal="left" vertical="center" wrapText="1"/>
    </xf>
    <xf numFmtId="0" fontId="64" fillId="0" borderId="71" xfId="0" applyFont="1" applyBorder="1" applyAlignment="1">
      <alignment vertical="center" wrapText="1"/>
    </xf>
    <xf numFmtId="0" fontId="69" fillId="0" borderId="71" xfId="0" applyFont="1" applyBorder="1" applyAlignment="1">
      <alignment horizontal="left" vertical="center" wrapText="1"/>
    </xf>
    <xf numFmtId="0" fontId="0" fillId="0" borderId="72" xfId="0" applyBorder="1" applyAlignment="1">
      <alignment wrapText="1"/>
    </xf>
    <xf numFmtId="0" fontId="11" fillId="16" borderId="1" xfId="0" applyFont="1" applyFill="1" applyBorder="1" applyAlignment="1">
      <alignment horizontal="center" vertical="center" wrapText="1"/>
    </xf>
    <xf numFmtId="0" fontId="9" fillId="24" borderId="1" xfId="0" applyFont="1" applyFill="1" applyBorder="1" applyAlignment="1" applyProtection="1">
      <alignment horizontal="left" vertical="center" wrapText="1"/>
      <protection locked="0"/>
    </xf>
    <xf numFmtId="0" fontId="9" fillId="24" borderId="35" xfId="0" applyFont="1" applyFill="1" applyBorder="1" applyAlignment="1" applyProtection="1">
      <alignment horizontal="left" vertical="center" wrapText="1"/>
      <protection locked="0"/>
    </xf>
    <xf numFmtId="0" fontId="9" fillId="0" borderId="30" xfId="0" applyFont="1" applyBorder="1" applyAlignment="1" applyProtection="1">
      <alignment horizontal="left" vertical="center" wrapText="1"/>
    </xf>
    <xf numFmtId="20" fontId="9" fillId="0" borderId="0" xfId="0" applyNumberFormat="1" applyFont="1" applyAlignment="1">
      <alignment horizontal="left" vertical="center"/>
    </xf>
    <xf numFmtId="0" fontId="9" fillId="23" borderId="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protection locked="0"/>
    </xf>
    <xf numFmtId="0" fontId="33" fillId="0" borderId="30" xfId="0" applyFont="1" applyBorder="1" applyAlignment="1" applyProtection="1">
      <alignment horizontal="left" vertical="center" wrapText="1"/>
    </xf>
    <xf numFmtId="0" fontId="11" fillId="13" borderId="45" xfId="0" applyFont="1" applyFill="1" applyBorder="1" applyAlignment="1" applyProtection="1">
      <alignment horizontal="left" vertical="center" wrapText="1"/>
    </xf>
    <xf numFmtId="0" fontId="33" fillId="0" borderId="34" xfId="0" applyFont="1" applyBorder="1" applyAlignment="1" applyProtection="1">
      <alignment horizontal="left" vertical="center" wrapText="1"/>
    </xf>
    <xf numFmtId="0" fontId="11" fillId="13" borderId="51" xfId="0" applyFont="1" applyFill="1" applyBorder="1" applyAlignment="1" applyProtection="1">
      <alignment horizontal="left" vertical="center" wrapText="1"/>
    </xf>
    <xf numFmtId="0" fontId="75" fillId="0" borderId="0" xfId="0" applyFont="1"/>
    <xf numFmtId="0" fontId="0" fillId="0" borderId="0" xfId="0" applyFont="1"/>
    <xf numFmtId="0" fontId="11" fillId="23" borderId="1" xfId="0" applyFont="1" applyFill="1" applyBorder="1" applyAlignment="1" applyProtection="1">
      <alignment vertical="center" wrapText="1"/>
      <protection locked="0"/>
    </xf>
    <xf numFmtId="0" fontId="8" fillId="0" borderId="0" xfId="0" applyFont="1" applyFill="1" applyAlignment="1" applyProtection="1">
      <alignment horizontal="center" vertical="center"/>
    </xf>
    <xf numFmtId="0" fontId="77" fillId="0" borderId="0" xfId="0" applyFont="1" applyFill="1" applyAlignment="1" applyProtection="1">
      <alignment horizontal="center" vertical="center"/>
    </xf>
    <xf numFmtId="0" fontId="76" fillId="0" borderId="0" xfId="0" applyFont="1" applyFill="1" applyAlignment="1" applyProtection="1">
      <alignment horizontal="right" vertical="center"/>
    </xf>
    <xf numFmtId="0" fontId="40" fillId="0" borderId="0" xfId="0" applyFont="1" applyAlignment="1" applyProtection="1">
      <alignment horizontal="centerContinuous" wrapText="1"/>
    </xf>
    <xf numFmtId="0" fontId="0" fillId="0" borderId="0" xfId="0" applyAlignment="1" applyProtection="1">
      <alignment horizontal="center" wrapText="1"/>
    </xf>
    <xf numFmtId="0" fontId="0" fillId="0" borderId="0" xfId="0" applyAlignment="1" applyProtection="1">
      <alignment wrapText="1"/>
    </xf>
    <xf numFmtId="0" fontId="78" fillId="0" borderId="0" xfId="0" applyFont="1" applyAlignment="1" applyProtection="1">
      <alignment horizontal="center" wrapText="1"/>
    </xf>
    <xf numFmtId="0" fontId="27" fillId="0" borderId="1" xfId="0" applyFont="1" applyBorder="1" applyAlignment="1" applyProtection="1">
      <alignment vertical="center" wrapText="1"/>
    </xf>
    <xf numFmtId="0" fontId="27" fillId="0" borderId="1" xfId="0" applyFont="1" applyBorder="1" applyAlignment="1" applyProtection="1">
      <alignment horizontal="center" vertical="center" wrapText="1"/>
    </xf>
    <xf numFmtId="0" fontId="0" fillId="0" borderId="0" xfId="0" applyAlignment="1" applyProtection="1">
      <alignment vertical="center" wrapText="1"/>
    </xf>
    <xf numFmtId="0" fontId="10" fillId="5" borderId="8" xfId="0" applyFont="1" applyFill="1" applyBorder="1" applyAlignment="1" applyProtection="1">
      <alignment vertical="center" wrapText="1"/>
    </xf>
    <xf numFmtId="0" fontId="0" fillId="0" borderId="1" xfId="0" applyBorder="1" applyAlignment="1" applyProtection="1">
      <alignment vertical="center" wrapText="1"/>
    </xf>
    <xf numFmtId="0" fontId="0" fillId="23" borderId="1" xfId="0" applyFill="1" applyBorder="1" applyAlignment="1" applyProtection="1">
      <alignment horizontal="center" vertical="center" wrapText="1"/>
      <protection locked="0"/>
    </xf>
    <xf numFmtId="0" fontId="54" fillId="0" borderId="0" xfId="0" applyFont="1" applyAlignment="1" applyProtection="1">
      <alignment vertical="center" wrapText="1"/>
    </xf>
    <xf numFmtId="0" fontId="41" fillId="0" borderId="0" xfId="0" applyFont="1" applyAlignment="1" applyProtection="1">
      <alignment vertical="center" wrapText="1"/>
    </xf>
    <xf numFmtId="0" fontId="10" fillId="10" borderId="8" xfId="0" applyFont="1" applyFill="1" applyBorder="1" applyAlignment="1" applyProtection="1">
      <alignment vertical="center" wrapText="1"/>
    </xf>
    <xf numFmtId="0" fontId="10" fillId="10" borderId="9"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quotePrefix="1" applyBorder="1" applyAlignment="1" applyProtection="1">
      <alignment horizontal="center" vertical="center" wrapText="1"/>
    </xf>
    <xf numFmtId="0" fontId="10" fillId="9" borderId="8" xfId="0" applyFont="1" applyFill="1" applyBorder="1" applyAlignment="1" applyProtection="1">
      <alignment vertical="center" wrapText="1"/>
    </xf>
    <xf numFmtId="0" fontId="0" fillId="9" borderId="9" xfId="0" applyFill="1" applyBorder="1" applyAlignment="1" applyProtection="1">
      <alignment horizontal="center" vertical="center" wrapText="1"/>
    </xf>
    <xf numFmtId="0" fontId="10" fillId="13" borderId="8" xfId="0" applyFont="1" applyFill="1" applyBorder="1" applyAlignment="1" applyProtection="1">
      <alignment vertical="center" wrapText="1"/>
    </xf>
    <xf numFmtId="0" fontId="0" fillId="13" borderId="9" xfId="0" applyFill="1" applyBorder="1" applyAlignment="1" applyProtection="1">
      <alignment horizontal="center" vertical="center" wrapText="1"/>
    </xf>
    <xf numFmtId="0" fontId="10" fillId="8" borderId="8" xfId="0" applyFont="1" applyFill="1" applyBorder="1" applyAlignment="1" applyProtection="1">
      <alignment vertical="center" wrapText="1"/>
    </xf>
    <xf numFmtId="0" fontId="10" fillId="8" borderId="9" xfId="0" applyFont="1" applyFill="1" applyBorder="1" applyAlignment="1" applyProtection="1">
      <alignment horizontal="center" vertical="center" wrapText="1"/>
    </xf>
    <xf numFmtId="0" fontId="10" fillId="6" borderId="8" xfId="0" applyFont="1" applyFill="1" applyBorder="1" applyAlignment="1" applyProtection="1">
      <alignment vertical="center" wrapText="1"/>
    </xf>
    <xf numFmtId="0" fontId="10" fillId="6" borderId="9" xfId="0" applyFont="1" applyFill="1" applyBorder="1" applyAlignment="1" applyProtection="1">
      <alignment horizontal="center" vertical="center" wrapText="1"/>
    </xf>
    <xf numFmtId="0" fontId="27" fillId="0" borderId="8" xfId="0" applyFont="1" applyFill="1" applyBorder="1" applyAlignment="1" applyProtection="1">
      <alignment vertical="center" wrapText="1"/>
    </xf>
    <xf numFmtId="0" fontId="27" fillId="23" borderId="1"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vertical="center"/>
    </xf>
    <xf numFmtId="0" fontId="32" fillId="2" borderId="0" xfId="0" applyFont="1" applyFill="1" applyAlignment="1">
      <alignment vertical="center"/>
    </xf>
    <xf numFmtId="0" fontId="32" fillId="0" borderId="0" xfId="0" applyFont="1" applyFill="1" applyAlignment="1">
      <alignment vertical="center"/>
    </xf>
    <xf numFmtId="0" fontId="5" fillId="0" borderId="0" xfId="0" applyFont="1" applyAlignment="1">
      <alignment vertical="center"/>
    </xf>
    <xf numFmtId="0" fontId="26"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26" fillId="0" borderId="0" xfId="0" applyFont="1" applyAlignment="1">
      <alignment horizontal="left" vertical="center"/>
    </xf>
    <xf numFmtId="0" fontId="6" fillId="0" borderId="0" xfId="0" applyFont="1" applyAlignment="1">
      <alignment horizontal="left" vertical="center"/>
    </xf>
    <xf numFmtId="0" fontId="3" fillId="0" borderId="0" xfId="0" applyFont="1" applyBorder="1" applyAlignment="1">
      <alignment vertical="center"/>
    </xf>
    <xf numFmtId="0" fontId="23" fillId="0" borderId="0" xfId="0" applyFont="1" applyBorder="1" applyAlignment="1">
      <alignment vertical="center"/>
    </xf>
    <xf numFmtId="0" fontId="11" fillId="23" borderId="1" xfId="0" applyFont="1" applyFill="1" applyBorder="1" applyAlignment="1" applyProtection="1">
      <alignment horizontal="left" vertical="center" wrapText="1"/>
      <protection locked="0"/>
    </xf>
    <xf numFmtId="0" fontId="46" fillId="9" borderId="0" xfId="0" applyFont="1" applyFill="1" applyAlignment="1">
      <alignment horizontal="left" vertical="center" wrapText="1"/>
    </xf>
    <xf numFmtId="0" fontId="46" fillId="9" borderId="0" xfId="0" applyFont="1" applyFill="1" applyAlignment="1">
      <alignment horizontal="left" vertical="center"/>
    </xf>
    <xf numFmtId="0" fontId="48" fillId="21" borderId="0" xfId="0" applyFont="1" applyFill="1" applyAlignment="1">
      <alignment horizontal="left" wrapText="1"/>
    </xf>
    <xf numFmtId="0" fontId="48" fillId="21" borderId="0" xfId="0" applyFont="1" applyFill="1" applyAlignment="1">
      <alignment horizontal="left" vertical="top" wrapText="1"/>
    </xf>
    <xf numFmtId="0" fontId="48" fillId="21" borderId="0" xfId="0" applyFont="1" applyFill="1" applyAlignment="1">
      <alignment horizontal="left" vertical="center"/>
    </xf>
    <xf numFmtId="0" fontId="48" fillId="21" borderId="0" xfId="0" applyFont="1" applyFill="1" applyAlignment="1">
      <alignment horizontal="left" vertical="center" wrapText="1"/>
    </xf>
    <xf numFmtId="0" fontId="46" fillId="20" borderId="0" xfId="0" applyFont="1" applyFill="1" applyAlignment="1">
      <alignment horizontal="left" vertical="center"/>
    </xf>
    <xf numFmtId="0" fontId="52" fillId="0" borderId="0" xfId="0" applyFont="1" applyAlignment="1">
      <alignment horizontal="left" wrapText="1"/>
    </xf>
    <xf numFmtId="0" fontId="52" fillId="0" borderId="0" xfId="0" applyFont="1" applyAlignment="1">
      <alignment horizontal="left"/>
    </xf>
    <xf numFmtId="0" fontId="49" fillId="3" borderId="0" xfId="0" applyFont="1" applyFill="1" applyAlignment="1">
      <alignment horizontal="left" vertical="top"/>
    </xf>
    <xf numFmtId="0" fontId="50" fillId="0" borderId="0" xfId="0" applyFont="1" applyAlignment="1">
      <alignment horizontal="left"/>
    </xf>
    <xf numFmtId="0" fontId="46" fillId="19" borderId="0" xfId="0" applyFont="1" applyFill="1" applyAlignment="1">
      <alignment horizontal="left" vertical="center"/>
    </xf>
    <xf numFmtId="0" fontId="46" fillId="18"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23" borderId="8" xfId="0" applyFont="1" applyFill="1" applyBorder="1" applyAlignment="1" applyProtection="1">
      <alignment horizontal="left"/>
      <protection locked="0"/>
    </xf>
    <xf numFmtId="0" fontId="3" fillId="23" borderId="9" xfId="0" applyFont="1" applyFill="1" applyBorder="1" applyAlignment="1" applyProtection="1">
      <alignment horizontal="left"/>
      <protection locked="0"/>
    </xf>
    <xf numFmtId="0" fontId="3" fillId="23" borderId="8" xfId="0" applyFont="1" applyFill="1" applyBorder="1" applyAlignment="1" applyProtection="1">
      <alignment horizontal="left" vertical="top"/>
      <protection locked="0"/>
    </xf>
    <xf numFmtId="0" fontId="3" fillId="23" borderId="9" xfId="0" applyFont="1" applyFill="1" applyBorder="1" applyAlignment="1" applyProtection="1">
      <alignment horizontal="left" vertical="top"/>
      <protection locked="0"/>
    </xf>
    <xf numFmtId="14" fontId="3" fillId="23" borderId="8" xfId="0" applyNumberFormat="1" applyFont="1" applyFill="1" applyBorder="1" applyAlignment="1" applyProtection="1">
      <alignment horizontal="left"/>
      <protection locked="0"/>
    </xf>
    <xf numFmtId="0" fontId="14" fillId="0" borderId="55"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protection locked="0"/>
    </xf>
    <xf numFmtId="0" fontId="14" fillId="0" borderId="13"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8" fillId="4" borderId="0" xfId="0" applyFont="1" applyFill="1" applyAlignment="1" applyProtection="1">
      <alignment horizontal="center" vertical="center"/>
    </xf>
    <xf numFmtId="0" fontId="9" fillId="23" borderId="12" xfId="0" applyFont="1" applyFill="1" applyBorder="1" applyAlignment="1" applyProtection="1">
      <alignment horizontal="left" vertical="center" wrapText="1"/>
      <protection locked="0"/>
    </xf>
    <xf numFmtId="0" fontId="9" fillId="23" borderId="21" xfId="0" applyFont="1" applyFill="1" applyBorder="1" applyAlignment="1" applyProtection="1">
      <alignment horizontal="left" vertical="center" wrapText="1"/>
      <protection locked="0"/>
    </xf>
    <xf numFmtId="0" fontId="33" fillId="23" borderId="65" xfId="0" applyFont="1" applyFill="1" applyBorder="1" applyAlignment="1" applyProtection="1">
      <alignment horizontal="left" vertical="center" wrapText="1"/>
      <protection locked="0"/>
    </xf>
    <xf numFmtId="0" fontId="33" fillId="23" borderId="40" xfId="0" applyFont="1" applyFill="1" applyBorder="1" applyAlignment="1" applyProtection="1">
      <alignment horizontal="left" vertical="center" wrapText="1"/>
      <protection locked="0"/>
    </xf>
    <xf numFmtId="0" fontId="33" fillId="23"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23" borderId="8" xfId="0" applyFont="1" applyFill="1" applyBorder="1" applyAlignment="1" applyProtection="1">
      <alignment horizontal="left" vertical="center" wrapText="1"/>
      <protection locked="0"/>
    </xf>
    <xf numFmtId="0" fontId="0" fillId="23" borderId="10" xfId="0" applyFill="1" applyBorder="1" applyAlignment="1" applyProtection="1">
      <alignment horizontal="left" vertical="center" wrapText="1"/>
      <protection locked="0"/>
    </xf>
    <xf numFmtId="0" fontId="0" fillId="23" borderId="33" xfId="0" applyFill="1" applyBorder="1" applyAlignment="1" applyProtection="1">
      <alignment horizontal="left" vertical="center" wrapText="1"/>
      <protection locked="0"/>
    </xf>
    <xf numFmtId="0" fontId="14" fillId="0" borderId="4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47" xfId="0" applyFont="1" applyFill="1" applyBorder="1" applyAlignment="1" applyProtection="1">
      <alignment horizontal="left" vertical="center" wrapText="1"/>
    </xf>
    <xf numFmtId="0" fontId="14" fillId="0" borderId="3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39" xfId="0" applyFont="1" applyFill="1" applyBorder="1" applyAlignment="1" applyProtection="1">
      <alignment horizontal="left" vertical="center" wrapText="1"/>
    </xf>
    <xf numFmtId="0" fontId="34" fillId="0" borderId="39"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2" xfId="1" applyFont="1" applyBorder="1" applyAlignment="1" applyProtection="1">
      <alignment horizontal="left" vertical="center" wrapText="1"/>
    </xf>
    <xf numFmtId="0" fontId="14" fillId="0" borderId="48" xfId="1" applyFont="1" applyBorder="1" applyAlignment="1" applyProtection="1">
      <alignment horizontal="left" vertical="center" wrapText="1"/>
    </xf>
    <xf numFmtId="0" fontId="9" fillId="23" borderId="1" xfId="0" applyFont="1" applyFill="1" applyBorder="1" applyAlignment="1" applyProtection="1">
      <alignment horizontal="left" vertical="center" wrapText="1"/>
      <protection locked="0"/>
    </xf>
    <xf numFmtId="0" fontId="9" fillId="23" borderId="45" xfId="0" applyFont="1" applyFill="1" applyBorder="1" applyAlignment="1" applyProtection="1">
      <alignment horizontal="left" vertical="center" wrapText="1"/>
      <protection locked="0"/>
    </xf>
    <xf numFmtId="0" fontId="34" fillId="0" borderId="39"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9" fillId="23" borderId="15" xfId="0" applyFont="1" applyFill="1" applyBorder="1" applyAlignment="1" applyProtection="1">
      <alignment horizontal="left" vertical="center"/>
      <protection locked="0"/>
    </xf>
    <xf numFmtId="0" fontId="9" fillId="23" borderId="11" xfId="0" applyFont="1" applyFill="1" applyBorder="1" applyAlignment="1" applyProtection="1">
      <alignment horizontal="left" vertical="center"/>
      <protection locked="0"/>
    </xf>
    <xf numFmtId="0" fontId="9" fillId="23" borderId="27" xfId="0" applyFont="1" applyFill="1" applyBorder="1" applyAlignment="1" applyProtection="1">
      <alignment horizontal="left" vertical="center"/>
      <protection locked="0"/>
    </xf>
    <xf numFmtId="0" fontId="9" fillId="23" borderId="10" xfId="0" applyFont="1" applyFill="1" applyBorder="1" applyAlignment="1" applyProtection="1">
      <alignment horizontal="left" vertical="center" wrapText="1"/>
      <protection locked="0"/>
    </xf>
    <xf numFmtId="0" fontId="9" fillId="23" borderId="33" xfId="0" applyFont="1" applyFill="1" applyBorder="1" applyAlignment="1" applyProtection="1">
      <alignment horizontal="left" vertical="center" wrapText="1"/>
      <protection locked="0"/>
    </xf>
    <xf numFmtId="0" fontId="9" fillId="23" borderId="15" xfId="0" applyFont="1" applyFill="1" applyBorder="1" applyAlignment="1" applyProtection="1">
      <alignment horizontal="left" vertical="center" wrapText="1"/>
      <protection locked="0"/>
    </xf>
    <xf numFmtId="0" fontId="9" fillId="23" borderId="11" xfId="0" applyFont="1" applyFill="1" applyBorder="1" applyAlignment="1" applyProtection="1">
      <alignment horizontal="left" vertical="center" wrapText="1"/>
      <protection locked="0"/>
    </xf>
    <xf numFmtId="0" fontId="9" fillId="23" borderId="27" xfId="0" applyFont="1" applyFill="1" applyBorder="1" applyAlignment="1" applyProtection="1">
      <alignment horizontal="left" vertical="center" wrapText="1"/>
      <protection locked="0"/>
    </xf>
    <xf numFmtId="0" fontId="9" fillId="23" borderId="36" xfId="0" applyFont="1" applyFill="1" applyBorder="1" applyAlignment="1" applyProtection="1">
      <alignment horizontal="left" vertical="center" wrapText="1"/>
      <protection locked="0"/>
    </xf>
    <xf numFmtId="0" fontId="0" fillId="23" borderId="37" xfId="0" applyFill="1" applyBorder="1" applyAlignment="1" applyProtection="1">
      <alignment horizontal="left" vertical="center" wrapText="1"/>
      <protection locked="0"/>
    </xf>
    <xf numFmtId="0" fontId="0" fillId="23" borderId="38" xfId="0" applyFill="1" applyBorder="1" applyAlignment="1" applyProtection="1">
      <alignment horizontal="left" vertical="center" wrapText="1"/>
      <protection locked="0"/>
    </xf>
    <xf numFmtId="0" fontId="8" fillId="4" borderId="14"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Alignment="1">
      <alignment horizontal="left" vertical="top" wrapText="1"/>
    </xf>
    <xf numFmtId="0" fontId="8" fillId="15" borderId="0" xfId="0" applyFont="1" applyFill="1" applyBorder="1" applyAlignment="1">
      <alignment horizontal="left" vertical="center" wrapText="1"/>
    </xf>
    <xf numFmtId="0" fontId="8" fillId="18" borderId="0" xfId="0" applyFont="1" applyFill="1" applyBorder="1" applyAlignment="1">
      <alignment horizontal="left" vertical="center" wrapText="1"/>
    </xf>
    <xf numFmtId="0" fontId="8" fillId="19" borderId="0"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77" fillId="3" borderId="0" xfId="0" applyFont="1" applyFill="1" applyBorder="1" applyAlignment="1">
      <alignment horizontal="center" vertical="center"/>
    </xf>
    <xf numFmtId="0" fontId="14" fillId="0" borderId="39" xfId="1" applyFont="1" applyBorder="1" applyAlignment="1">
      <alignment horizontal="left" vertical="center" wrapText="1"/>
    </xf>
    <xf numFmtId="0" fontId="14" fillId="0" borderId="32" xfId="1" applyFont="1" applyBorder="1" applyAlignment="1">
      <alignment horizontal="left" vertical="center" wrapText="1"/>
    </xf>
    <xf numFmtId="0" fontId="14" fillId="0" borderId="48" xfId="1" applyFont="1" applyBorder="1" applyAlignment="1">
      <alignment horizontal="left" vertical="center" wrapText="1"/>
    </xf>
    <xf numFmtId="0" fontId="15" fillId="3" borderId="0" xfId="0" applyFont="1" applyFill="1" applyAlignment="1">
      <alignment horizontal="justify" vertical="top" wrapText="1"/>
    </xf>
    <xf numFmtId="0" fontId="0" fillId="0" borderId="0" xfId="0" applyAlignment="1"/>
    <xf numFmtId="0" fontId="5" fillId="0" borderId="0" xfId="0" applyFont="1" applyAlignment="1">
      <alignment horizontal="justify" vertical="center" wrapText="1"/>
    </xf>
    <xf numFmtId="0" fontId="15"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vertical="top" wrapText="1"/>
    </xf>
    <xf numFmtId="0" fontId="5" fillId="0" borderId="0" xfId="0" applyFont="1" applyAlignment="1">
      <alignment horizontal="justify" vertical="top" wrapText="1"/>
    </xf>
    <xf numFmtId="0" fontId="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FFFAE6"/>
      <color rgb="FFFF9801"/>
      <color rgb="FF8D1F4E"/>
      <color rgb="FF69173B"/>
      <color rgb="FFFFF9E7"/>
      <color rgb="FFFFF5D9"/>
      <color rgb="FFCC99FF"/>
      <color rgb="FFFFCCCC"/>
      <color rgb="FFFFCC99"/>
      <color rgb="FFFFB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2.png"/><Relationship Id="rId7" Type="http://schemas.openxmlformats.org/officeDocument/2006/relationships/hyperlink" Target="#'POURQUOI CET OUTIL '!A1"/><Relationship Id="rId12" Type="http://schemas.openxmlformats.org/officeDocument/2006/relationships/hyperlink" Target="#'RQTH ET BOE'!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MANDE'!A1"/><Relationship Id="rId11" Type="http://schemas.openxmlformats.org/officeDocument/2006/relationships/hyperlink" Target="#'PROCESS '!A1"/><Relationship Id="rId5" Type="http://schemas.openxmlformats.org/officeDocument/2006/relationships/hyperlink" Target="#'GRILLE 6 MODULES APPRENTIS'!A1"/><Relationship Id="rId10" Type="http://schemas.openxmlformats.org/officeDocument/2006/relationships/image" Target="../media/image4.png"/><Relationship Id="rId4" Type="http://schemas.openxmlformats.org/officeDocument/2006/relationships/hyperlink" Target="#REALISATIONS!A1"/><Relationship Id="rId9" Type="http://schemas.openxmlformats.org/officeDocument/2006/relationships/hyperlink" Target="#'QUELLES OBLIG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hyperlink" Target="#PRESENT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 Id="rId6" Type="http://schemas.openxmlformats.org/officeDocument/2006/relationships/hyperlink" Target="#'GRILLE 6 MODULES APPRENTIS'!A1"/><Relationship Id="rId5" Type="http://schemas.openxmlformats.org/officeDocument/2006/relationships/image" Target="../media/image7.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png"/><Relationship Id="rId1" Type="http://schemas.openxmlformats.org/officeDocument/2006/relationships/hyperlink" Target="#PRESENTA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ESENTATION!A1"/></Relationships>
</file>

<file path=xl/drawings/_rels/drawing8.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1.jpe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4</xdr:col>
      <xdr:colOff>209550</xdr:colOff>
      <xdr:row>19</xdr:row>
      <xdr:rowOff>190500</xdr:rowOff>
    </xdr:from>
    <xdr:to>
      <xdr:col>4</xdr:col>
      <xdr:colOff>624114</xdr:colOff>
      <xdr:row>22</xdr:row>
      <xdr:rowOff>17942</xdr:rowOff>
    </xdr:to>
    <xdr:pic>
      <xdr:nvPicPr>
        <xdr:cNvPr id="7" name="Image 6">
          <a:hlinkClick xmlns:r="http://schemas.openxmlformats.org/officeDocument/2006/relationships" r:id="rId5"/>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twoCellAnchor editAs="oneCell">
    <xdr:from>
      <xdr:col>9</xdr:col>
      <xdr:colOff>142876</xdr:colOff>
      <xdr:row>10</xdr:row>
      <xdr:rowOff>142876</xdr:rowOff>
    </xdr:from>
    <xdr:to>
      <xdr:col>9</xdr:col>
      <xdr:colOff>581025</xdr:colOff>
      <xdr:row>13</xdr:row>
      <xdr:rowOff>9525</xdr:rowOff>
    </xdr:to>
    <xdr:pic>
      <xdr:nvPicPr>
        <xdr:cNvPr id="10" name="Image 9">
          <a:hlinkClick xmlns:r="http://schemas.openxmlformats.org/officeDocument/2006/relationships" r:id="rId7"/>
        </xdr:cNvPr>
        <xdr:cNvPicPr>
          <a:picLocks noChangeAspect="1"/>
        </xdr:cNvPicPr>
      </xdr:nvPicPr>
      <xdr:blipFill>
        <a:blip xmlns:r="http://schemas.openxmlformats.org/officeDocument/2006/relationships" r:embed="rId8"/>
        <a:stretch>
          <a:fillRect/>
        </a:stretch>
      </xdr:blipFill>
      <xdr:spPr>
        <a:xfrm>
          <a:off x="7000876" y="1971676"/>
          <a:ext cx="438149" cy="438149"/>
        </a:xfrm>
        <a:prstGeom prst="rect">
          <a:avLst/>
        </a:prstGeom>
      </xdr:spPr>
    </xdr:pic>
    <xdr:clientData/>
  </xdr:twoCellAnchor>
  <xdr:twoCellAnchor editAs="oneCell">
    <xdr:from>
      <xdr:col>9</xdr:col>
      <xdr:colOff>161925</xdr:colOff>
      <xdr:row>13</xdr:row>
      <xdr:rowOff>171450</xdr:rowOff>
    </xdr:from>
    <xdr:to>
      <xdr:col>9</xdr:col>
      <xdr:colOff>600875</xdr:colOff>
      <xdr:row>16</xdr:row>
      <xdr:rowOff>29375</xdr:rowOff>
    </xdr:to>
    <xdr:pic>
      <xdr:nvPicPr>
        <xdr:cNvPr id="11" name="Image 10">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7019925" y="2571750"/>
          <a:ext cx="438950" cy="438950"/>
        </a:xfrm>
        <a:prstGeom prst="rect">
          <a:avLst/>
        </a:prstGeom>
      </xdr:spPr>
    </xdr:pic>
    <xdr:clientData/>
  </xdr:twoCellAnchor>
  <xdr:twoCellAnchor editAs="oneCell">
    <xdr:from>
      <xdr:col>9</xdr:col>
      <xdr:colOff>161925</xdr:colOff>
      <xdr:row>16</xdr:row>
      <xdr:rowOff>180975</xdr:rowOff>
    </xdr:from>
    <xdr:to>
      <xdr:col>9</xdr:col>
      <xdr:colOff>600875</xdr:colOff>
      <xdr:row>19</xdr:row>
      <xdr:rowOff>38900</xdr:rowOff>
    </xdr:to>
    <xdr:pic>
      <xdr:nvPicPr>
        <xdr:cNvPr id="13" name="Image 12">
          <a:hlinkClick xmlns:r="http://schemas.openxmlformats.org/officeDocument/2006/relationships" r:id="rId11"/>
        </xdr:cNvPr>
        <xdr:cNvPicPr>
          <a:picLocks noChangeAspect="1"/>
        </xdr:cNvPicPr>
      </xdr:nvPicPr>
      <xdr:blipFill>
        <a:blip xmlns:r="http://schemas.openxmlformats.org/officeDocument/2006/relationships" r:embed="rId10"/>
        <a:stretch>
          <a:fillRect/>
        </a:stretch>
      </xdr:blipFill>
      <xdr:spPr>
        <a:xfrm>
          <a:off x="7019925" y="3162300"/>
          <a:ext cx="438950" cy="438950"/>
        </a:xfrm>
        <a:prstGeom prst="rect">
          <a:avLst/>
        </a:prstGeom>
      </xdr:spPr>
    </xdr:pic>
    <xdr:clientData/>
  </xdr:twoCellAnchor>
  <xdr:twoCellAnchor editAs="oneCell">
    <xdr:from>
      <xdr:col>9</xdr:col>
      <xdr:colOff>171450</xdr:colOff>
      <xdr:row>19</xdr:row>
      <xdr:rowOff>190500</xdr:rowOff>
    </xdr:from>
    <xdr:to>
      <xdr:col>9</xdr:col>
      <xdr:colOff>610400</xdr:colOff>
      <xdr:row>22</xdr:row>
      <xdr:rowOff>48425</xdr:rowOff>
    </xdr:to>
    <xdr:pic>
      <xdr:nvPicPr>
        <xdr:cNvPr id="14" name="Image 13">
          <a:hlinkClick xmlns:r="http://schemas.openxmlformats.org/officeDocument/2006/relationships" r:id="rId12"/>
        </xdr:cNvPr>
        <xdr:cNvPicPr>
          <a:picLocks noChangeAspect="1"/>
        </xdr:cNvPicPr>
      </xdr:nvPicPr>
      <xdr:blipFill>
        <a:blip xmlns:r="http://schemas.openxmlformats.org/officeDocument/2006/relationships" r:embed="rId10"/>
        <a:stretch>
          <a:fillRect/>
        </a:stretch>
      </xdr:blipFill>
      <xdr:spPr>
        <a:xfrm>
          <a:off x="7029450" y="3752850"/>
          <a:ext cx="438950"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38100</xdr:rowOff>
    </xdr:from>
    <xdr:to>
      <xdr:col>1</xdr:col>
      <xdr:colOff>257175</xdr:colOff>
      <xdr:row>6</xdr:row>
      <xdr:rowOff>190500</xdr:rowOff>
    </xdr:to>
    <xdr:sp macro="" textlink="">
      <xdr:nvSpPr>
        <xdr:cNvPr id="2" name="Flèche droite 1"/>
        <xdr:cNvSpPr/>
      </xdr:nvSpPr>
      <xdr:spPr>
        <a:xfrm>
          <a:off x="0" y="2381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11</xdr:row>
      <xdr:rowOff>0</xdr:rowOff>
    </xdr:from>
    <xdr:to>
      <xdr:col>1</xdr:col>
      <xdr:colOff>257175</xdr:colOff>
      <xdr:row>11</xdr:row>
      <xdr:rowOff>152400</xdr:rowOff>
    </xdr:to>
    <xdr:sp macro="" textlink="">
      <xdr:nvSpPr>
        <xdr:cNvPr id="4" name="Flèche droite 3"/>
        <xdr:cNvSpPr/>
      </xdr:nvSpPr>
      <xdr:spPr>
        <a:xfrm>
          <a:off x="0" y="16002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17</xdr:row>
      <xdr:rowOff>57150</xdr:rowOff>
    </xdr:from>
    <xdr:to>
      <xdr:col>1</xdr:col>
      <xdr:colOff>257175</xdr:colOff>
      <xdr:row>18</xdr:row>
      <xdr:rowOff>9525</xdr:rowOff>
    </xdr:to>
    <xdr:sp macro="" textlink="">
      <xdr:nvSpPr>
        <xdr:cNvPr id="8" name="Flèche droite 7"/>
        <xdr:cNvSpPr/>
      </xdr:nvSpPr>
      <xdr:spPr>
        <a:xfrm>
          <a:off x="0" y="28670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2">
                <a:lumMod val="50000"/>
              </a:schemeClr>
            </a:solidFill>
          </a:endParaRPr>
        </a:p>
      </xdr:txBody>
    </xdr:sp>
    <xdr:clientData/>
  </xdr:twoCellAnchor>
  <xdr:twoCellAnchor>
    <xdr:from>
      <xdr:col>1</xdr:col>
      <xdr:colOff>0</xdr:colOff>
      <xdr:row>23</xdr:row>
      <xdr:rowOff>0</xdr:rowOff>
    </xdr:from>
    <xdr:to>
      <xdr:col>1</xdr:col>
      <xdr:colOff>257175</xdr:colOff>
      <xdr:row>23</xdr:row>
      <xdr:rowOff>152400</xdr:rowOff>
    </xdr:to>
    <xdr:sp macro="" textlink="">
      <xdr:nvSpPr>
        <xdr:cNvPr id="9" name="Flèche droite 8"/>
        <xdr:cNvSpPr/>
      </xdr:nvSpPr>
      <xdr:spPr>
        <a:xfrm>
          <a:off x="0" y="22098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28574</xdr:colOff>
      <xdr:row>0</xdr:row>
      <xdr:rowOff>123825</xdr:rowOff>
    </xdr:from>
    <xdr:to>
      <xdr:col>5</xdr:col>
      <xdr:colOff>722783</xdr:colOff>
      <xdr:row>3</xdr:row>
      <xdr:rowOff>45825</xdr:rowOff>
    </xdr:to>
    <xdr:pic>
      <xdr:nvPicPr>
        <xdr:cNvPr id="10" name="Image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639049" y="123825"/>
          <a:ext cx="694209" cy="684000"/>
        </a:xfrm>
        <a:prstGeom prst="rect">
          <a:avLst/>
        </a:prstGeom>
      </xdr:spPr>
    </xdr:pic>
    <xdr:clientData/>
  </xdr:twoCellAnchor>
  <xdr:twoCellAnchor editAs="oneCell">
    <xdr:from>
      <xdr:col>0</xdr:col>
      <xdr:colOff>0</xdr:colOff>
      <xdr:row>0</xdr:row>
      <xdr:rowOff>190500</xdr:rowOff>
    </xdr:from>
    <xdr:to>
      <xdr:col>2</xdr:col>
      <xdr:colOff>1471470</xdr:colOff>
      <xdr:row>3</xdr:row>
      <xdr:rowOff>40500</xdr:rowOff>
    </xdr:to>
    <xdr:pic>
      <xdr:nvPicPr>
        <xdr:cNvPr id="11" name="Image 10"/>
        <xdr:cNvPicPr>
          <a:picLocks noChangeAspect="1"/>
        </xdr:cNvPicPr>
      </xdr:nvPicPr>
      <xdr:blipFill>
        <a:blip xmlns:r="http://schemas.openxmlformats.org/officeDocument/2006/relationships" r:embed="rId3"/>
        <a:stretch>
          <a:fillRect/>
        </a:stretch>
      </xdr:blipFill>
      <xdr:spPr>
        <a:xfrm>
          <a:off x="0" y="190500"/>
          <a:ext cx="1957245" cy="612000"/>
        </a:xfrm>
        <a:prstGeom prst="rect">
          <a:avLst/>
        </a:prstGeom>
        <a:ln>
          <a:noFill/>
        </a:ln>
      </xdr:spPr>
    </xdr:pic>
    <xdr:clientData/>
  </xdr:twoCellAnchor>
  <xdr:twoCellAnchor>
    <xdr:from>
      <xdr:col>1</xdr:col>
      <xdr:colOff>0</xdr:colOff>
      <xdr:row>13</xdr:row>
      <xdr:rowOff>0</xdr:rowOff>
    </xdr:from>
    <xdr:to>
      <xdr:col>1</xdr:col>
      <xdr:colOff>257175</xdr:colOff>
      <xdr:row>13</xdr:row>
      <xdr:rowOff>152400</xdr:rowOff>
    </xdr:to>
    <xdr:sp macro="" textlink="">
      <xdr:nvSpPr>
        <xdr:cNvPr id="12" name="Flèche droite 11"/>
        <xdr:cNvSpPr/>
      </xdr:nvSpPr>
      <xdr:spPr>
        <a:xfrm>
          <a:off x="177800" y="34925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15</xdr:row>
      <xdr:rowOff>0</xdr:rowOff>
    </xdr:from>
    <xdr:to>
      <xdr:col>1</xdr:col>
      <xdr:colOff>257175</xdr:colOff>
      <xdr:row>15</xdr:row>
      <xdr:rowOff>152400</xdr:rowOff>
    </xdr:to>
    <xdr:sp macro="" textlink="">
      <xdr:nvSpPr>
        <xdr:cNvPr id="13" name="Flèche droite 12"/>
        <xdr:cNvSpPr/>
      </xdr:nvSpPr>
      <xdr:spPr>
        <a:xfrm>
          <a:off x="177800" y="40005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131</xdr:row>
      <xdr:rowOff>152400</xdr:rowOff>
    </xdr:from>
    <xdr:to>
      <xdr:col>2</xdr:col>
      <xdr:colOff>923925</xdr:colOff>
      <xdr:row>138</xdr:row>
      <xdr:rowOff>180975</xdr:rowOff>
    </xdr:to>
    <mc:AlternateContent xmlns:mc="http://schemas.openxmlformats.org/markup-compatibility/2006" xmlns:a14="http://schemas.microsoft.com/office/drawing/2010/main">
      <mc:Choice Requires="a14">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"EVALUATION DES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adressée à l'OPCO</a:t>
              </a:r>
              <a14:m>
                <m:oMath xmlns:m="http://schemas.openxmlformats.org/officeDocument/2006/math">
                  <m:r>
                    <a:rPr lang="fr-FR" sz="1100" i="1">
                      <a:latin typeface="Cambria Math" panose="02040503050406030204" pitchFamily="18" charset="0"/>
                    </a:rPr>
                    <m:t> </m:t>
                  </m:r>
                </m:oMath>
              </a14:m>
              <a:endParaRPr lang="fr-FR" sz="1100"/>
            </a:p>
          </xdr:txBody>
        </xdr:sp>
      </mc:Choice>
      <mc:Fallback xmlns="">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"EVALUATION DES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adressée à l'OPCO</a:t>
              </a:r>
              <a:r>
                <a:rPr lang="fr-FR" sz="1100" i="0">
                  <a:latin typeface="Cambria Math" panose="02040503050406030204" pitchFamily="18" charset="0"/>
                </a:rPr>
                <a:t> </a:t>
              </a:r>
              <a:endParaRPr lang="fr-FR" sz="1100"/>
            </a:p>
          </xdr:txBody>
        </xdr:sp>
      </mc:Fallback>
    </mc:AlternateContent>
    <xdr:clientData/>
  </xdr:twoCellAnchor>
  <xdr:twoCellAnchor editAs="oneCell">
    <xdr:from>
      <xdr:col>0</xdr:col>
      <xdr:colOff>0</xdr:colOff>
      <xdr:row>1</xdr:row>
      <xdr:rowOff>0</xdr:rowOff>
    </xdr:from>
    <xdr:to>
      <xdr:col>0</xdr:col>
      <xdr:colOff>1764000</xdr:colOff>
      <xdr:row>2</xdr:row>
      <xdr:rowOff>28456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4000" cy="552331"/>
        </a:xfrm>
        <a:prstGeom prst="rect">
          <a:avLst/>
        </a:prstGeom>
      </xdr:spPr>
    </xdr:pic>
    <xdr:clientData/>
  </xdr:twoCellAnchor>
  <xdr:twoCellAnchor editAs="oneCell">
    <xdr:from>
      <xdr:col>6</xdr:col>
      <xdr:colOff>266700</xdr:colOff>
      <xdr:row>0</xdr:row>
      <xdr:rowOff>171450</xdr:rowOff>
    </xdr:from>
    <xdr:to>
      <xdr:col>6</xdr:col>
      <xdr:colOff>847726</xdr:colOff>
      <xdr:row>2</xdr:row>
      <xdr:rowOff>29556</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0677525" y="171450"/>
          <a:ext cx="581026" cy="572481"/>
        </a:xfrm>
        <a:prstGeom prst="rect">
          <a:avLst/>
        </a:prstGeom>
      </xdr:spPr>
    </xdr:pic>
    <xdr:clientData/>
  </xdr:twoCellAnchor>
  <xdr:twoCellAnchor editAs="oneCell">
    <xdr:from>
      <xdr:col>6</xdr:col>
      <xdr:colOff>800100</xdr:colOff>
      <xdr:row>135</xdr:row>
      <xdr:rowOff>19050</xdr:rowOff>
    </xdr:from>
    <xdr:to>
      <xdr:col>6</xdr:col>
      <xdr:colOff>1087795</xdr:colOff>
      <xdr:row>135</xdr:row>
      <xdr:rowOff>304801</xdr:rowOff>
    </xdr:to>
    <xdr:pic>
      <xdr:nvPicPr>
        <xdr:cNvPr id="3" name="Image 2">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6</xdr:col>
      <xdr:colOff>800100</xdr:colOff>
      <xdr:row>133</xdr:row>
      <xdr:rowOff>28575</xdr:rowOff>
    </xdr:from>
    <xdr:to>
      <xdr:col>6</xdr:col>
      <xdr:colOff>1087794</xdr:colOff>
      <xdr:row>133</xdr:row>
      <xdr:rowOff>314325</xdr:rowOff>
    </xdr:to>
    <xdr:pic>
      <xdr:nvPicPr>
        <xdr:cNvPr id="11" name="Image 10">
          <a:hlinkClick xmlns:r="http://schemas.openxmlformats.org/officeDocument/2006/relationships" r:id="rId6"/>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0</xdr:row>
      <xdr:rowOff>38100</xdr:rowOff>
    </xdr:from>
    <xdr:to>
      <xdr:col>1</xdr:col>
      <xdr:colOff>991027</xdr:colOff>
      <xdr:row>2</xdr:row>
      <xdr:rowOff>247650</xdr:rowOff>
    </xdr:to>
    <xdr:pic>
      <xdr:nvPicPr>
        <xdr:cNvPr id="4" name="Image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924675" y="38100"/>
          <a:ext cx="676702"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254000</xdr:colOff>
      <xdr:row>1</xdr:row>
      <xdr:rowOff>1</xdr:rowOff>
    </xdr:from>
    <xdr:to>
      <xdr:col>6</xdr:col>
      <xdr:colOff>872700</xdr:colOff>
      <xdr:row>3</xdr:row>
      <xdr:rowOff>50801</xdr:rowOff>
    </xdr:to>
    <xdr:pic>
      <xdr:nvPicPr>
        <xdr:cNvPr id="3" name="Imag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779500" y="304801"/>
          <a:ext cx="618700" cy="609600"/>
        </a:xfrm>
        <a:prstGeom prst="rect">
          <a:avLst/>
        </a:prstGeom>
      </xdr:spPr>
    </xdr:pic>
    <xdr:clientData/>
  </xdr:twoCellAnchor>
  <xdr:twoCellAnchor editAs="oneCell">
    <xdr:from>
      <xdr:col>0</xdr:col>
      <xdr:colOff>0</xdr:colOff>
      <xdr:row>0</xdr:row>
      <xdr:rowOff>266699</xdr:rowOff>
    </xdr:from>
    <xdr:to>
      <xdr:col>1</xdr:col>
      <xdr:colOff>1956458</xdr:colOff>
      <xdr:row>3</xdr:row>
      <xdr:rowOff>51099</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66699"/>
          <a:ext cx="2058058"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xdr:col>
      <xdr:colOff>657525</xdr:colOff>
      <xdr:row>2</xdr:row>
      <xdr:rowOff>9825</xdr:rowOff>
    </xdr:to>
    <xdr:pic>
      <xdr:nvPicPr>
        <xdr:cNvPr id="5" name="Image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525375" y="180975"/>
          <a:ext cx="648000" cy="648000"/>
        </a:xfrm>
        <a:prstGeom prst="rect">
          <a:avLst/>
        </a:prstGeom>
      </xdr:spPr>
    </xdr:pic>
    <xdr:clientData/>
  </xdr:twoCellAnchor>
  <xdr:twoCellAnchor editAs="oneCell">
    <xdr:from>
      <xdr:col>0</xdr:col>
      <xdr:colOff>0</xdr:colOff>
      <xdr:row>0</xdr:row>
      <xdr:rowOff>171449</xdr:rowOff>
    </xdr:from>
    <xdr:to>
      <xdr:col>0</xdr:col>
      <xdr:colOff>2204000</xdr:colOff>
      <xdr:row>2</xdr:row>
      <xdr:rowOff>36299</xdr:rowOff>
    </xdr:to>
    <xdr:pic>
      <xdr:nvPicPr>
        <xdr:cNvPr id="3" name="Image 2"/>
        <xdr:cNvPicPr>
          <a:picLocks noChangeAspect="1"/>
        </xdr:cNvPicPr>
      </xdr:nvPicPr>
      <xdr:blipFill>
        <a:blip xmlns:r="http://schemas.openxmlformats.org/officeDocument/2006/relationships" r:embed="rId3"/>
        <a:stretch>
          <a:fillRect/>
        </a:stretch>
      </xdr:blipFill>
      <xdr:spPr>
        <a:xfrm>
          <a:off x="0" y="171449"/>
          <a:ext cx="2204000" cy="6840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10896600</xdr:colOff>
      <xdr:row>0</xdr:row>
      <xdr:rowOff>114300</xdr:rowOff>
    </xdr:from>
    <xdr:to>
      <xdr:col>1</xdr:col>
      <xdr:colOff>11468100</xdr:colOff>
      <xdr:row>2</xdr:row>
      <xdr:rowOff>161925</xdr:rowOff>
    </xdr:to>
    <xdr:pic>
      <xdr:nvPicPr>
        <xdr:cNvPr id="12" name="Image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14300"/>
          <a:ext cx="571500" cy="571500"/>
        </a:xfrm>
        <a:prstGeom prst="rect">
          <a:avLst/>
        </a:prstGeom>
      </xdr:spPr>
    </xdr:pic>
    <xdr:clientData/>
  </xdr:twoCellAnchor>
  <xdr:twoCellAnchor>
    <xdr:from>
      <xdr:col>0</xdr:col>
      <xdr:colOff>266699</xdr:colOff>
      <xdr:row>38</xdr:row>
      <xdr:rowOff>1</xdr:rowOff>
    </xdr:from>
    <xdr:to>
      <xdr:col>1</xdr:col>
      <xdr:colOff>11649074</xdr:colOff>
      <xdr:row>46</xdr:row>
      <xdr:rowOff>133351</xdr:rowOff>
    </xdr:to>
    <xdr:sp macro="" textlink="">
      <xdr:nvSpPr>
        <xdr:cNvPr id="13" name="Rectangle à coins arrondis 12"/>
        <xdr:cNvSpPr/>
      </xdr:nvSpPr>
      <xdr:spPr>
        <a:xfrm>
          <a:off x="266699" y="9658351"/>
          <a:ext cx="11649075" cy="1657350"/>
        </a:xfrm>
        <a:prstGeom prst="roundRect">
          <a:avLst/>
        </a:prstGeom>
        <a:solidFill>
          <a:srgbClr val="69173B"/>
        </a:solidFill>
        <a:ln w="38100">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bg1"/>
              </a:solidFill>
            </a:rPr>
            <a:t>Depuis</a:t>
          </a:r>
          <a:r>
            <a:rPr lang="fr-FR" sz="1100" baseline="0">
              <a:solidFill>
                <a:schemeClr val="bg1"/>
              </a:solidFill>
            </a:rPr>
            <a:t> le 1er janvier 2019 : tous les CFA doivent nommer un référent handicap. Une fiche précisant les missions de ce référent est à disposition  sur le site du ministère du travail </a:t>
          </a:r>
          <a:r>
            <a:rPr lang="fr-FR">
              <a:hlinkClick xmlns:r="http://schemas.openxmlformats.org/officeDocument/2006/relationships" r:id=""/>
            </a:rPr>
            <a:t>https://handicap.gouv.fr/IMG/pdf/31664_dicom_fiches_handicap_fiche_2_-_re_fe_rente_handicap_en_cfa.pdf</a:t>
          </a:r>
          <a:endParaRPr lang="fr-FR"/>
        </a:p>
        <a:p>
          <a:pPr algn="l"/>
          <a:endParaRPr lang="fr-FR" sz="1100">
            <a:solidFill>
              <a:schemeClr val="accent2">
                <a:lumMod val="75000"/>
              </a:schemeClr>
            </a:solidFill>
          </a:endParaRPr>
        </a:p>
        <a:p>
          <a:pPr algn="l"/>
          <a:r>
            <a:rPr lang="fr-FR" sz="1100">
              <a:solidFill>
                <a:schemeClr val="bg1"/>
              </a:solidFill>
            </a:rPr>
            <a:t>Par ailleurs, les organismes de formation souhaitant</a:t>
          </a:r>
          <a:r>
            <a:rPr lang="fr-FR" sz="1100" baseline="0">
              <a:solidFill>
                <a:schemeClr val="bg1"/>
              </a:solidFill>
            </a:rPr>
            <a:t> bénéficier de fonds publics (y compris Agefiph/Fiphfp) devront à compter du 1/01/2022 bénéficier de la certifcation Qualiopi. Cette certification porte des obligations concernant les personnes handicapées</a:t>
          </a:r>
        </a:p>
        <a:p>
          <a:pPr algn="l"/>
          <a:r>
            <a:rPr lang="fr-FR" sz="1100" baseline="0">
              <a:solidFill>
                <a:schemeClr val="accent1"/>
              </a:solidFill>
            </a:rPr>
            <a:t>https://travail-emploi.gouv.fr/demarches-ressources-documentaires/documentation-et-publications-officielles/guides/guide-referentiel-national-qualitehttps://travail-emploi.gouv.fr/demarches-ressources-documentaires/documentation-et-publications-officielles/guides/guide-referentiel-national-qualite</a:t>
          </a:r>
          <a:endParaRPr lang="fr-FR" sz="1100">
            <a:solidFill>
              <a:schemeClr val="accent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6" name="Virage 5"/>
        <xdr:cNvSpPr/>
      </xdr:nvSpPr>
      <xdr:spPr>
        <a:xfrm>
          <a:off x="3114675" y="762000"/>
          <a:ext cx="1145509" cy="400050"/>
        </a:xfrm>
        <a:prstGeom prst="bentArrow">
          <a:avLst>
            <a:gd name="adj1" fmla="val 33277"/>
            <a:gd name="adj2" fmla="val 22604"/>
            <a:gd name="adj3" fmla="val 50000"/>
            <a:gd name="adj4" fmla="val 43750"/>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editAs="oneCell">
    <xdr:from>
      <xdr:col>6</xdr:col>
      <xdr:colOff>695325</xdr:colOff>
      <xdr:row>0</xdr:row>
      <xdr:rowOff>133350</xdr:rowOff>
    </xdr:from>
    <xdr:to>
      <xdr:col>9</xdr:col>
      <xdr:colOff>257522</xdr:colOff>
      <xdr:row>0</xdr:row>
      <xdr:rowOff>571500</xdr:rowOff>
    </xdr:to>
    <xdr:pic>
      <xdr:nvPicPr>
        <xdr:cNvPr id="8" name="Image 7"/>
        <xdr:cNvPicPr>
          <a:picLocks noChangeAspect="1"/>
        </xdr:cNvPicPr>
      </xdr:nvPicPr>
      <xdr:blipFill>
        <a:blip xmlns:r="http://schemas.openxmlformats.org/officeDocument/2006/relationships" r:embed="rId1"/>
        <a:stretch>
          <a:fillRect/>
        </a:stretch>
      </xdr:blipFill>
      <xdr:spPr>
        <a:xfrm>
          <a:off x="5267325" y="133350"/>
          <a:ext cx="1848197" cy="438150"/>
        </a:xfrm>
        <a:prstGeom prst="rect">
          <a:avLst/>
        </a:prstGeom>
      </xdr:spPr>
    </xdr:pic>
    <xdr:clientData/>
  </xdr:twoCellAnchor>
  <xdr:twoCellAnchor>
    <xdr:from>
      <xdr:col>2</xdr:col>
      <xdr:colOff>190500</xdr:colOff>
      <xdr:row>2</xdr:row>
      <xdr:rowOff>0</xdr:rowOff>
    </xdr:from>
    <xdr:to>
      <xdr:col>8</xdr:col>
      <xdr:colOff>38100</xdr:colOff>
      <xdr:row>5</xdr:row>
      <xdr:rowOff>171450</xdr:rowOff>
    </xdr:to>
    <xdr:sp macro="" textlink="">
      <xdr:nvSpPr>
        <xdr:cNvPr id="5144" name="Zone de texte 16575"/>
        <xdr:cNvSpPr txBox="1">
          <a:spLocks noChangeArrowheads="1"/>
        </xdr:cNvSpPr>
      </xdr:nvSpPr>
      <xdr:spPr bwMode="auto">
        <a:xfrm>
          <a:off x="8572500" y="2600325"/>
          <a:ext cx="4419600" cy="8286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2000" b="1" i="0" u="none" strike="noStrike" baseline="0">
              <a:solidFill>
                <a:srgbClr val="000000"/>
              </a:solidFill>
              <a:latin typeface="Calibri"/>
              <a:cs typeface="Calibri"/>
            </a:rPr>
            <a:t>Fiche PROCESS</a:t>
          </a:r>
          <a:endParaRPr lang="fr-FR" sz="1100" b="0" i="0" u="none" strike="noStrike" baseline="0">
            <a:solidFill>
              <a:srgbClr val="000000"/>
            </a:solidFill>
            <a:latin typeface="Calibri"/>
            <a:cs typeface="Calibri"/>
          </a:endParaRPr>
        </a:p>
        <a:p>
          <a:pPr algn="l" rtl="0">
            <a:defRPr sz="1000"/>
          </a:pPr>
          <a:r>
            <a:rPr lang="fr-FR" sz="2000" b="0" i="0" u="none" strike="noStrike" baseline="0">
              <a:solidFill>
                <a:srgbClr val="000000"/>
              </a:solidFill>
              <a:latin typeface="Calibri"/>
              <a:cs typeface="Calibri"/>
            </a:rPr>
            <a:t>L’évaluation des besoins des apprenants</a:t>
          </a:r>
        </a:p>
      </xdr:txBody>
    </xdr:sp>
    <xdr:clientData/>
  </xdr:twoCellAnchor>
  <xdr:twoCellAnchor>
    <xdr:from>
      <xdr:col>5</xdr:col>
      <xdr:colOff>419100</xdr:colOff>
      <xdr:row>11</xdr:row>
      <xdr:rowOff>85725</xdr:rowOff>
    </xdr:from>
    <xdr:to>
      <xdr:col>9</xdr:col>
      <xdr:colOff>314325</xdr:colOff>
      <xdr:row>27</xdr:row>
      <xdr:rowOff>9525</xdr:rowOff>
    </xdr:to>
    <xdr:sp macro="" textlink="">
      <xdr:nvSpPr>
        <xdr:cNvPr id="5134" name="Zone de texte 8215"/>
        <xdr:cNvSpPr txBox="1">
          <a:spLocks noChangeArrowheads="1"/>
        </xdr:cNvSpPr>
      </xdr:nvSpPr>
      <xdr:spPr bwMode="auto">
        <a:xfrm>
          <a:off x="4991100" y="2752725"/>
          <a:ext cx="2943225" cy="2971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demande la personne concernée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16</xdr:row>
      <xdr:rowOff>85725</xdr:rowOff>
    </xdr:from>
    <xdr:to>
      <xdr:col>4</xdr:col>
      <xdr:colOff>504825</xdr:colOff>
      <xdr:row>35</xdr:row>
      <xdr:rowOff>152400</xdr:rowOff>
    </xdr:to>
    <xdr:sp macro="" textlink="">
      <xdr:nvSpPr>
        <xdr:cNvPr id="5143" name="Zone de texte 16580"/>
        <xdr:cNvSpPr txBox="1">
          <a:spLocks noChangeArrowheads="1"/>
        </xdr:cNvSpPr>
      </xdr:nvSpPr>
      <xdr:spPr bwMode="auto">
        <a:xfrm>
          <a:off x="933450" y="4467225"/>
          <a:ext cx="3381375" cy="3686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390525</xdr:colOff>
      <xdr:row>32</xdr:row>
      <xdr:rowOff>76200</xdr:rowOff>
    </xdr:from>
    <xdr:to>
      <xdr:col>9</xdr:col>
      <xdr:colOff>266700</xdr:colOff>
      <xdr:row>44</xdr:row>
      <xdr:rowOff>161925</xdr:rowOff>
    </xdr:to>
    <xdr:sp macro="" textlink="">
      <xdr:nvSpPr>
        <xdr:cNvPr id="5141" name="Zone de texte 16581"/>
        <xdr:cNvSpPr txBox="1">
          <a:spLocks noChangeArrowheads="1"/>
        </xdr:cNvSpPr>
      </xdr:nvSpPr>
      <xdr:spPr bwMode="auto">
        <a:xfrm>
          <a:off x="4962525" y="6743700"/>
          <a:ext cx="2924175" cy="23717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 </a:t>
          </a: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Pour mener à bien cette mission, l’Agefiph propose l’appui des </a:t>
          </a:r>
          <a:r>
            <a:rPr lang="fr-FR" sz="1100" b="1" i="1" u="none" strike="noStrike" baseline="0">
              <a:solidFill>
                <a:srgbClr val="000000"/>
              </a:solidFill>
              <a:latin typeface="Calibri"/>
              <a:cs typeface="Calibri"/>
            </a:rPr>
            <a:t>Ressources handicap Formation</a:t>
          </a:r>
          <a:r>
            <a:rPr lang="fr-FR" sz="1100" b="0" i="1" u="none" strike="noStrike" baseline="0">
              <a:solidFill>
                <a:srgbClr val="000000"/>
              </a:solidFill>
              <a:latin typeface="Calibri"/>
              <a:cs typeface="Calibri"/>
            </a:rPr>
            <a:t> (RHF). Les RHF peuvent aider le référent handicap à identifier les « acteurs clés » utiles à l’évaluation, à organiser l’identification et la mise en œuvre de solutions de compensation.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Des temps de réflexion conjoints permettant de poser l’ensemble des attendus, temps clés… du parcours de l’apprenant et d’identifier des possibles sont fortement recommandés.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40</xdr:row>
      <xdr:rowOff>57150</xdr:rowOff>
    </xdr:from>
    <xdr:to>
      <xdr:col>4</xdr:col>
      <xdr:colOff>504825</xdr:colOff>
      <xdr:row>50</xdr:row>
      <xdr:rowOff>133350</xdr:rowOff>
    </xdr:to>
    <xdr:sp macro="" textlink="">
      <xdr:nvSpPr>
        <xdr:cNvPr id="5135" name="Zone de texte 16582"/>
        <xdr:cNvSpPr txBox="1">
          <a:spLocks noChangeArrowheads="1"/>
        </xdr:cNvSpPr>
      </xdr:nvSpPr>
      <xdr:spPr bwMode="auto">
        <a:xfrm>
          <a:off x="933450" y="9010650"/>
          <a:ext cx="3381375" cy="19812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371475</xdr:colOff>
      <xdr:row>7</xdr:row>
      <xdr:rowOff>104775</xdr:rowOff>
    </xdr:from>
    <xdr:to>
      <xdr:col>9</xdr:col>
      <xdr:colOff>9525</xdr:colOff>
      <xdr:row>11</xdr:row>
      <xdr:rowOff>9525</xdr:rowOff>
    </xdr:to>
    <xdr:sp macro="" textlink="">
      <xdr:nvSpPr>
        <xdr:cNvPr id="5142" name="Chevron 16621"/>
        <xdr:cNvSpPr>
          <a:spLocks noChangeArrowheads="1"/>
        </xdr:cNvSpPr>
      </xdr:nvSpPr>
      <xdr:spPr bwMode="auto">
        <a:xfrm>
          <a:off x="11039475" y="3743325"/>
          <a:ext cx="2686050" cy="666750"/>
        </a:xfrm>
        <a:prstGeom prst="chevron">
          <a:avLst>
            <a:gd name="adj" fmla="val 49816"/>
          </a:avLst>
        </a:prstGeom>
        <a:solidFill>
          <a:srgbClr val="960096"/>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19050</xdr:colOff>
      <xdr:row>12</xdr:row>
      <xdr:rowOff>9525</xdr:rowOff>
    </xdr:from>
    <xdr:to>
      <xdr:col>4</xdr:col>
      <xdr:colOff>495300</xdr:colOff>
      <xdr:row>15</xdr:row>
      <xdr:rowOff>152400</xdr:rowOff>
    </xdr:to>
    <xdr:sp macro="" textlink="">
      <xdr:nvSpPr>
        <xdr:cNvPr id="5136" name="Chevron 3"/>
        <xdr:cNvSpPr>
          <a:spLocks noChangeArrowheads="1"/>
        </xdr:cNvSpPr>
      </xdr:nvSpPr>
      <xdr:spPr bwMode="auto">
        <a:xfrm flipH="1">
          <a:off x="1543050" y="3629025"/>
          <a:ext cx="2762250" cy="714375"/>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123825</xdr:colOff>
      <xdr:row>28</xdr:row>
      <xdr:rowOff>9525</xdr:rowOff>
    </xdr:from>
    <xdr:to>
      <xdr:col>8</xdr:col>
      <xdr:colOff>523875</xdr:colOff>
      <xdr:row>31</xdr:row>
      <xdr:rowOff>104775</xdr:rowOff>
    </xdr:to>
    <xdr:sp macro="" textlink="">
      <xdr:nvSpPr>
        <xdr:cNvPr id="5140" name="Chevron 5"/>
        <xdr:cNvSpPr>
          <a:spLocks noChangeArrowheads="1"/>
        </xdr:cNvSpPr>
      </xdr:nvSpPr>
      <xdr:spPr bwMode="auto">
        <a:xfrm>
          <a:off x="4695825" y="5915025"/>
          <a:ext cx="2686050" cy="6667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0</xdr:col>
      <xdr:colOff>752475</xdr:colOff>
      <xdr:row>36</xdr:row>
      <xdr:rowOff>66675</xdr:rowOff>
    </xdr:from>
    <xdr:to>
      <xdr:col>4</xdr:col>
      <xdr:colOff>466725</xdr:colOff>
      <xdr:row>39</xdr:row>
      <xdr:rowOff>133350</xdr:rowOff>
    </xdr:to>
    <xdr:sp macro="" textlink="">
      <xdr:nvSpPr>
        <xdr:cNvPr id="5137" name="Chevron 6"/>
        <xdr:cNvSpPr>
          <a:spLocks noChangeArrowheads="1"/>
        </xdr:cNvSpPr>
      </xdr:nvSpPr>
      <xdr:spPr bwMode="auto">
        <a:xfrm flipH="1">
          <a:off x="1514475" y="8258175"/>
          <a:ext cx="2762250" cy="63817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114300</xdr:colOff>
      <xdr:row>45</xdr:row>
      <xdr:rowOff>180975</xdr:rowOff>
    </xdr:from>
    <xdr:to>
      <xdr:col>8</xdr:col>
      <xdr:colOff>704850</xdr:colOff>
      <xdr:row>50</xdr:row>
      <xdr:rowOff>76200</xdr:rowOff>
    </xdr:to>
    <xdr:sp macro="" textlink="">
      <xdr:nvSpPr>
        <xdr:cNvPr id="5139" name="Chevron 7"/>
        <xdr:cNvSpPr>
          <a:spLocks noChangeArrowheads="1"/>
        </xdr:cNvSpPr>
      </xdr:nvSpPr>
      <xdr:spPr bwMode="auto">
        <a:xfrm>
          <a:off x="4686300" y="9324975"/>
          <a:ext cx="2876550" cy="84772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editAs="oneCell">
    <xdr:from>
      <xdr:col>4</xdr:col>
      <xdr:colOff>285750</xdr:colOff>
      <xdr:row>2</xdr:row>
      <xdr:rowOff>0</xdr:rowOff>
    </xdr:from>
    <xdr:to>
      <xdr:col>5</xdr:col>
      <xdr:colOff>409699</xdr:colOff>
      <xdr:row>56</xdr:row>
      <xdr:rowOff>125278</xdr:rowOff>
    </xdr:to>
    <xdr:pic>
      <xdr:nvPicPr>
        <xdr:cNvPr id="15" name="Image 14"/>
        <xdr:cNvPicPr>
          <a:picLocks noChangeAspect="1"/>
        </xdr:cNvPicPr>
      </xdr:nvPicPr>
      <xdr:blipFill>
        <a:blip xmlns:r="http://schemas.openxmlformats.org/officeDocument/2006/relationships" r:embed="rId2"/>
        <a:stretch>
          <a:fillRect/>
        </a:stretch>
      </xdr:blipFill>
      <xdr:spPr>
        <a:xfrm>
          <a:off x="4095750" y="733425"/>
          <a:ext cx="885949" cy="10412278"/>
        </a:xfrm>
        <a:prstGeom prst="rect">
          <a:avLst/>
        </a:prstGeom>
      </xdr:spPr>
    </xdr:pic>
    <xdr:clientData/>
  </xdr:twoCellAnchor>
  <xdr:twoCellAnchor>
    <xdr:from>
      <xdr:col>4</xdr:col>
      <xdr:colOff>533400</xdr:colOff>
      <xdr:row>46</xdr:row>
      <xdr:rowOff>142875</xdr:rowOff>
    </xdr:from>
    <xdr:to>
      <xdr:col>5</xdr:col>
      <xdr:colOff>238125</xdr:colOff>
      <xdr:row>49</xdr:row>
      <xdr:rowOff>28575</xdr:rowOff>
    </xdr:to>
    <xdr:sp macro="" textlink="">
      <xdr:nvSpPr>
        <xdr:cNvPr id="5138" name="Ellipse 8"/>
        <xdr:cNvSpPr>
          <a:spLocks noChangeArrowheads="1"/>
        </xdr:cNvSpPr>
      </xdr:nvSpPr>
      <xdr:spPr bwMode="auto">
        <a:xfrm>
          <a:off x="4343400" y="10239375"/>
          <a:ext cx="466725" cy="45720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500" b="1" i="0" u="none" strike="noStrike" baseline="0">
              <a:solidFill>
                <a:srgbClr val="FFFFFF"/>
              </a:solidFill>
              <a:latin typeface="Calibri"/>
              <a:cs typeface="Calibri"/>
            </a:rPr>
            <a:t>5</a:t>
          </a:r>
        </a:p>
      </xdr:txBody>
    </xdr:sp>
    <xdr:clientData/>
  </xdr:twoCellAnchor>
  <xdr:twoCellAnchor editAs="oneCell">
    <xdr:from>
      <xdr:col>8</xdr:col>
      <xdr:colOff>390526</xdr:colOff>
      <xdr:row>2</xdr:row>
      <xdr:rowOff>0</xdr:rowOff>
    </xdr:from>
    <xdr:to>
      <xdr:col>9</xdr:col>
      <xdr:colOff>265246</xdr:colOff>
      <xdr:row>5</xdr:row>
      <xdr:rowOff>65220</xdr:rowOff>
    </xdr:to>
    <xdr:pic>
      <xdr:nvPicPr>
        <xdr:cNvPr id="2" name="Image 1">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7248526" y="866775"/>
          <a:ext cx="636720" cy="636720"/>
        </a:xfrm>
        <a:prstGeom prst="rect">
          <a:avLst/>
        </a:prstGeom>
      </xdr:spPr>
    </xdr:pic>
    <xdr:clientData/>
  </xdr:twoCellAnchor>
  <xdr:twoCellAnchor editAs="oneCell">
    <xdr:from>
      <xdr:col>0</xdr:col>
      <xdr:colOff>295276</xdr:colOff>
      <xdr:row>0</xdr:row>
      <xdr:rowOff>0</xdr:rowOff>
    </xdr:from>
    <xdr:to>
      <xdr:col>2</xdr:col>
      <xdr:colOff>725843</xdr:colOff>
      <xdr:row>0</xdr:row>
      <xdr:rowOff>612000</xdr:rowOff>
    </xdr:to>
    <xdr:pic>
      <xdr:nvPicPr>
        <xdr:cNvPr id="3" name="Imag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5276" y="0"/>
          <a:ext cx="1954567"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9</xdr:col>
      <xdr:colOff>685800</xdr:colOff>
      <xdr:row>54</xdr:row>
      <xdr:rowOff>123484</xdr:rowOff>
    </xdr:to>
    <xdr:pic>
      <xdr:nvPicPr>
        <xdr:cNvPr id="2" name="Image 1"/>
        <xdr:cNvPicPr>
          <a:picLocks noChangeAspect="1"/>
        </xdr:cNvPicPr>
      </xdr:nvPicPr>
      <xdr:blipFill rotWithShape="1">
        <a:blip xmlns:r="http://schemas.openxmlformats.org/officeDocument/2006/relationships" r:embed="rId1"/>
        <a:srcRect t="-1665" b="1"/>
        <a:stretch/>
      </xdr:blipFill>
      <xdr:spPr>
        <a:xfrm>
          <a:off x="95250" y="104776"/>
          <a:ext cx="7172325" cy="10524784"/>
        </a:xfrm>
        <a:prstGeom prst="rect">
          <a:avLst/>
        </a:prstGeom>
      </xdr:spPr>
    </xdr:pic>
    <xdr:clientData/>
  </xdr:twoCellAnchor>
  <xdr:twoCellAnchor editAs="oneCell">
    <xdr:from>
      <xdr:col>1</xdr:col>
      <xdr:colOff>38100</xdr:colOff>
      <xdr:row>53</xdr:row>
      <xdr:rowOff>133350</xdr:rowOff>
    </xdr:from>
    <xdr:to>
      <xdr:col>10</xdr:col>
      <xdr:colOff>88322</xdr:colOff>
      <xdr:row>69</xdr:row>
      <xdr:rowOff>116806</xdr:rowOff>
    </xdr:to>
    <xdr:pic>
      <xdr:nvPicPr>
        <xdr:cNvPr id="4" name="Image 3"/>
        <xdr:cNvPicPr>
          <a:picLocks noChangeAspect="1"/>
        </xdr:cNvPicPr>
      </xdr:nvPicPr>
      <xdr:blipFill>
        <a:blip xmlns:r="http://schemas.openxmlformats.org/officeDocument/2006/relationships" r:embed="rId2"/>
        <a:stretch>
          <a:fillRect/>
        </a:stretch>
      </xdr:blipFill>
      <xdr:spPr>
        <a:xfrm>
          <a:off x="800100" y="10420350"/>
          <a:ext cx="6908222" cy="3031456"/>
        </a:xfrm>
        <a:prstGeom prst="rect">
          <a:avLst/>
        </a:prstGeom>
      </xdr:spPr>
    </xdr:pic>
    <xdr:clientData/>
  </xdr:twoCellAnchor>
  <xdr:twoCellAnchor editAs="oneCell">
    <xdr:from>
      <xdr:col>8</xdr:col>
      <xdr:colOff>438150</xdr:colOff>
      <xdr:row>0</xdr:row>
      <xdr:rowOff>19050</xdr:rowOff>
    </xdr:from>
    <xdr:to>
      <xdr:col>9</xdr:col>
      <xdr:colOff>352425</xdr:colOff>
      <xdr:row>3</xdr:row>
      <xdr:rowOff>123825</xdr:rowOff>
    </xdr:to>
    <xdr:pic>
      <xdr:nvPicPr>
        <xdr:cNvPr id="3" name="Image 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534150" y="209550"/>
          <a:ext cx="676275" cy="6762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10.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2"/>
  <sheetViews>
    <sheetView showGridLines="0" topLeftCell="A10" workbookViewId="0">
      <selection activeCell="G29" sqref="G29"/>
    </sheetView>
  </sheetViews>
  <sheetFormatPr baseColWidth="10" defaultRowHeight="15" x14ac:dyDescent="0.25"/>
  <cols>
    <col min="1" max="1" width="5.42578125" customWidth="1"/>
    <col min="11" max="11" width="8.85546875" customWidth="1"/>
  </cols>
  <sheetData>
    <row r="2" spans="2:11" ht="29.25" customHeight="1" x14ac:dyDescent="0.25">
      <c r="B2" s="373" t="s">
        <v>155</v>
      </c>
      <c r="C2" s="374"/>
      <c r="D2" s="374"/>
      <c r="E2" s="374"/>
      <c r="F2" s="374"/>
      <c r="G2" s="374"/>
      <c r="H2" s="374"/>
      <c r="I2" s="374"/>
      <c r="J2" s="374"/>
      <c r="K2" s="374"/>
    </row>
    <row r="3" spans="2:11" ht="29.25" customHeight="1" x14ac:dyDescent="0.25">
      <c r="B3" s="374"/>
      <c r="C3" s="374"/>
      <c r="D3" s="374"/>
      <c r="E3" s="374"/>
      <c r="F3" s="374"/>
      <c r="G3" s="374"/>
      <c r="H3" s="374"/>
      <c r="I3" s="374"/>
      <c r="J3" s="374"/>
      <c r="K3" s="374"/>
    </row>
    <row r="4" spans="2:11" ht="26.25" x14ac:dyDescent="0.4">
      <c r="B4" s="95"/>
      <c r="C4" s="95"/>
      <c r="D4" s="95"/>
      <c r="E4" s="95"/>
      <c r="F4" s="95"/>
      <c r="G4" s="95"/>
      <c r="H4" s="95"/>
      <c r="I4" s="95"/>
      <c r="J4" s="95"/>
      <c r="K4" s="95"/>
    </row>
    <row r="5" spans="2:11" s="96" customFormat="1" x14ac:dyDescent="0.25">
      <c r="B5" s="321" t="s">
        <v>144</v>
      </c>
      <c r="C5" s="321"/>
    </row>
    <row r="6" spans="2:11" s="96" customFormat="1" x14ac:dyDescent="0.25">
      <c r="B6" s="321" t="s">
        <v>145</v>
      </c>
      <c r="C6" s="321"/>
    </row>
    <row r="7" spans="2:11" s="96" customFormat="1" x14ac:dyDescent="0.25">
      <c r="B7" s="321" t="s">
        <v>161</v>
      </c>
      <c r="C7" s="321"/>
    </row>
    <row r="8" spans="2:11" x14ac:dyDescent="0.25">
      <c r="B8" s="322" t="s">
        <v>162</v>
      </c>
      <c r="C8" s="322"/>
    </row>
    <row r="10" spans="2:11" ht="24" customHeight="1" x14ac:dyDescent="0.35">
      <c r="B10" s="375" t="s">
        <v>146</v>
      </c>
      <c r="C10" s="375"/>
      <c r="D10" s="375"/>
      <c r="E10" s="375"/>
      <c r="G10" s="376" t="s">
        <v>147</v>
      </c>
      <c r="H10" s="376"/>
      <c r="I10" s="376"/>
    </row>
    <row r="12" spans="2:11" ht="15" customHeight="1" x14ac:dyDescent="0.25">
      <c r="B12" s="377" t="s">
        <v>148</v>
      </c>
      <c r="C12" s="377"/>
      <c r="D12" s="377"/>
      <c r="E12" s="377"/>
      <c r="G12" s="369" t="s">
        <v>151</v>
      </c>
      <c r="H12" s="369"/>
      <c r="I12" s="369"/>
      <c r="J12" s="369"/>
    </row>
    <row r="13" spans="2:11" x14ac:dyDescent="0.25">
      <c r="B13" s="377"/>
      <c r="C13" s="377"/>
      <c r="D13" s="377"/>
      <c r="E13" s="377"/>
      <c r="G13" s="369"/>
      <c r="H13" s="369"/>
      <c r="I13" s="369"/>
      <c r="J13" s="369"/>
    </row>
    <row r="14" spans="2:11" ht="15.75" x14ac:dyDescent="0.25">
      <c r="B14" s="93"/>
      <c r="C14" s="93"/>
      <c r="D14" s="93"/>
      <c r="E14" s="93"/>
      <c r="G14" s="94"/>
      <c r="H14" s="94"/>
      <c r="I14" s="94"/>
      <c r="J14" s="94"/>
    </row>
    <row r="15" spans="2:11" x14ac:dyDescent="0.25">
      <c r="B15" s="378" t="s">
        <v>154</v>
      </c>
      <c r="C15" s="378"/>
      <c r="D15" s="378"/>
      <c r="E15" s="378"/>
      <c r="G15" s="368" t="s">
        <v>153</v>
      </c>
      <c r="H15" s="368"/>
      <c r="I15" s="368"/>
      <c r="J15" s="368"/>
    </row>
    <row r="16" spans="2:11" x14ac:dyDescent="0.25">
      <c r="B16" s="378"/>
      <c r="C16" s="378"/>
      <c r="D16" s="378"/>
      <c r="E16" s="378"/>
      <c r="G16" s="368"/>
      <c r="H16" s="368"/>
      <c r="I16" s="368"/>
      <c r="J16" s="368"/>
    </row>
    <row r="17" spans="2:10" ht="15.75" x14ac:dyDescent="0.25">
      <c r="B17" s="93"/>
      <c r="C17" s="93"/>
      <c r="D17" s="93"/>
      <c r="E17" s="93"/>
      <c r="G17" s="94"/>
      <c r="H17" s="94"/>
      <c r="I17" s="94"/>
      <c r="J17" s="94"/>
    </row>
    <row r="18" spans="2:10" x14ac:dyDescent="0.25">
      <c r="B18" s="372" t="s">
        <v>149</v>
      </c>
      <c r="C18" s="372"/>
      <c r="D18" s="372"/>
      <c r="E18" s="372"/>
      <c r="G18" s="370" t="s">
        <v>143</v>
      </c>
      <c r="H18" s="370"/>
      <c r="I18" s="370"/>
      <c r="J18" s="370"/>
    </row>
    <row r="19" spans="2:10" x14ac:dyDescent="0.25">
      <c r="B19" s="372"/>
      <c r="C19" s="372"/>
      <c r="D19" s="372"/>
      <c r="E19" s="372"/>
      <c r="G19" s="370"/>
      <c r="H19" s="370"/>
      <c r="I19" s="370"/>
      <c r="J19" s="370"/>
    </row>
    <row r="20" spans="2:10" ht="15.75" x14ac:dyDescent="0.25">
      <c r="B20" s="93"/>
      <c r="C20" s="93"/>
      <c r="D20" s="93"/>
      <c r="E20" s="93"/>
      <c r="G20" s="94"/>
      <c r="H20" s="94"/>
      <c r="I20" s="94"/>
      <c r="J20" s="94"/>
    </row>
    <row r="21" spans="2:10" x14ac:dyDescent="0.25">
      <c r="B21" s="366" t="s">
        <v>150</v>
      </c>
      <c r="C21" s="367"/>
      <c r="D21" s="367"/>
      <c r="E21" s="367"/>
      <c r="G21" s="371" t="s">
        <v>152</v>
      </c>
      <c r="H21" s="370"/>
      <c r="I21" s="370"/>
      <c r="J21" s="370"/>
    </row>
    <row r="22" spans="2:10" x14ac:dyDescent="0.25">
      <c r="B22" s="367"/>
      <c r="C22" s="367"/>
      <c r="D22" s="367"/>
      <c r="E22" s="367"/>
      <c r="G22" s="370"/>
      <c r="H22" s="370"/>
      <c r="I22" s="370"/>
      <c r="J22" s="370"/>
    </row>
  </sheetData>
  <sheetProtection algorithmName="SHA-512" hashValue="giAeB6iDKbJi7mSZDihAwLby8opR52jsk/Fs4BpC9Yx9Z+O4g8uRVK7wlSLD3qI0dOMAy8Ub5Qn+DiVPq7SfQw==" saltValue="vZq/Z3VtcDxDqw6xq5raqQ==" spinCount="100000" sheet="1" selectLockedCells="1"/>
  <mergeCells count="11">
    <mergeCell ref="B2:K3"/>
    <mergeCell ref="B10:E10"/>
    <mergeCell ref="G10:I10"/>
    <mergeCell ref="B12:E13"/>
    <mergeCell ref="B15:E16"/>
    <mergeCell ref="B21:E22"/>
    <mergeCell ref="G15:J16"/>
    <mergeCell ref="G12:J13"/>
    <mergeCell ref="G18:J19"/>
    <mergeCell ref="G21:J22"/>
    <mergeCell ref="B18:E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B1" workbookViewId="0">
      <selection activeCell="C1" sqref="C1:C3"/>
    </sheetView>
  </sheetViews>
  <sheetFormatPr baseColWidth="10" defaultColWidth="11.42578125" defaultRowHeight="15" x14ac:dyDescent="0.25"/>
  <cols>
    <col min="1" max="1" width="113" style="208" customWidth="1"/>
    <col min="2" max="2" width="65" style="208" customWidth="1"/>
    <col min="3" max="16384" width="11.42578125" style="208"/>
  </cols>
  <sheetData>
    <row r="1" spans="1:3" x14ac:dyDescent="0.25">
      <c r="A1" s="208" t="s">
        <v>5</v>
      </c>
      <c r="B1" s="208">
        <v>1</v>
      </c>
      <c r="C1" s="208" t="s">
        <v>5</v>
      </c>
    </row>
    <row r="2" spans="1:3" x14ac:dyDescent="0.25">
      <c r="A2" s="208" t="s">
        <v>6</v>
      </c>
      <c r="B2" s="208">
        <v>2</v>
      </c>
      <c r="C2" s="208" t="s">
        <v>6</v>
      </c>
    </row>
    <row r="3" spans="1:3" x14ac:dyDescent="0.25">
      <c r="B3" s="208">
        <v>3</v>
      </c>
      <c r="C3" s="208" t="s">
        <v>20</v>
      </c>
    </row>
    <row r="4" spans="1:3" x14ac:dyDescent="0.25">
      <c r="A4" s="209" t="s">
        <v>7</v>
      </c>
      <c r="B4" s="208">
        <v>4</v>
      </c>
    </row>
    <row r="5" spans="1:3" x14ac:dyDescent="0.25">
      <c r="A5" s="208" t="s">
        <v>16</v>
      </c>
    </row>
    <row r="6" spans="1:3" x14ac:dyDescent="0.25">
      <c r="A6" s="208" t="s">
        <v>8</v>
      </c>
      <c r="B6" s="209" t="s">
        <v>48</v>
      </c>
    </row>
    <row r="7" spans="1:3" x14ac:dyDescent="0.25">
      <c r="A7" s="208" t="s">
        <v>9</v>
      </c>
      <c r="B7" s="208" t="s">
        <v>46</v>
      </c>
    </row>
    <row r="8" spans="1:3" x14ac:dyDescent="0.25">
      <c r="A8" s="208" t="s">
        <v>17</v>
      </c>
      <c r="B8" s="208" t="s">
        <v>47</v>
      </c>
    </row>
    <row r="9" spans="1:3" x14ac:dyDescent="0.25">
      <c r="B9" s="208" t="s">
        <v>33</v>
      </c>
    </row>
    <row r="10" spans="1:3" x14ac:dyDescent="0.25">
      <c r="A10" s="210" t="s">
        <v>11</v>
      </c>
      <c r="B10" s="211"/>
    </row>
    <row r="11" spans="1:3" x14ac:dyDescent="0.25">
      <c r="A11" s="212" t="s">
        <v>12</v>
      </c>
      <c r="B11" s="213"/>
    </row>
    <row r="12" spans="1:3" x14ac:dyDescent="0.25">
      <c r="A12" s="212" t="s">
        <v>21</v>
      </c>
      <c r="B12" s="214" t="s">
        <v>35</v>
      </c>
    </row>
    <row r="13" spans="1:3" x14ac:dyDescent="0.25">
      <c r="A13" s="212"/>
      <c r="B13" s="214" t="s">
        <v>36</v>
      </c>
    </row>
    <row r="14" spans="1:3" x14ac:dyDescent="0.25">
      <c r="A14" s="212" t="s">
        <v>25</v>
      </c>
      <c r="B14" s="214" t="s">
        <v>37</v>
      </c>
    </row>
    <row r="15" spans="1:3" x14ac:dyDescent="0.25">
      <c r="A15" s="212" t="s">
        <v>49</v>
      </c>
      <c r="B15" s="214" t="s">
        <v>38</v>
      </c>
    </row>
    <row r="16" spans="1:3" x14ac:dyDescent="0.25">
      <c r="A16" s="212"/>
      <c r="B16" s="214" t="s">
        <v>39</v>
      </c>
    </row>
    <row r="17" spans="1:2" x14ac:dyDescent="0.25">
      <c r="A17" s="212"/>
      <c r="B17" s="214" t="s">
        <v>40</v>
      </c>
    </row>
    <row r="18" spans="1:2" x14ac:dyDescent="0.25">
      <c r="A18" s="212"/>
      <c r="B18" s="214" t="s">
        <v>41</v>
      </c>
    </row>
    <row r="19" spans="1:2" x14ac:dyDescent="0.25">
      <c r="A19" s="212"/>
      <c r="B19" s="214" t="s">
        <v>42</v>
      </c>
    </row>
    <row r="20" spans="1:2" x14ac:dyDescent="0.25">
      <c r="A20" s="212"/>
      <c r="B20" s="214" t="s">
        <v>43</v>
      </c>
    </row>
    <row r="21" spans="1:2" x14ac:dyDescent="0.25">
      <c r="A21" s="212"/>
      <c r="B21" s="214" t="s">
        <v>44</v>
      </c>
    </row>
    <row r="22" spans="1:2" s="209" customFormat="1" x14ac:dyDescent="0.25">
      <c r="A22" s="208"/>
      <c r="B22" s="214" t="s">
        <v>45</v>
      </c>
    </row>
    <row r="23" spans="1:2" x14ac:dyDescent="0.25">
      <c r="A23" s="210" t="s">
        <v>28</v>
      </c>
      <c r="B23" s="213"/>
    </row>
    <row r="24" spans="1:2" x14ac:dyDescent="0.25">
      <c r="A24" s="212" t="s">
        <v>0</v>
      </c>
    </row>
    <row r="25" spans="1:2" x14ac:dyDescent="0.25">
      <c r="A25" s="212" t="s">
        <v>29</v>
      </c>
    </row>
    <row r="26" spans="1:2" x14ac:dyDescent="0.25">
      <c r="A26" s="212" t="s">
        <v>30</v>
      </c>
    </row>
    <row r="27" spans="1:2" x14ac:dyDescent="0.25">
      <c r="A27" s="212" t="s">
        <v>31</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J42"/>
  <sheetViews>
    <sheetView showGridLines="0" topLeftCell="A7" zoomScaleNormal="100" workbookViewId="0">
      <selection activeCell="D31" sqref="D31"/>
    </sheetView>
  </sheetViews>
  <sheetFormatPr baseColWidth="10" defaultColWidth="11.42578125" defaultRowHeight="15.75" x14ac:dyDescent="0.25"/>
  <cols>
    <col min="1" max="1" width="2.5703125" style="3" customWidth="1"/>
    <col min="2" max="2" width="4.5703125" style="3" customWidth="1"/>
    <col min="3" max="3" width="40.5703125" style="354" customWidth="1"/>
    <col min="4" max="4" width="30.7109375" style="3" customWidth="1"/>
    <col min="5" max="5" width="49.42578125" style="3" customWidth="1"/>
    <col min="6" max="16384" width="11.42578125" style="3"/>
  </cols>
  <sheetData>
    <row r="1" spans="2:5" ht="16.5" thickBot="1" x14ac:dyDescent="0.3"/>
    <row r="2" spans="2:5" x14ac:dyDescent="0.25">
      <c r="B2" s="379" t="s">
        <v>3</v>
      </c>
      <c r="C2" s="380"/>
      <c r="D2" s="380"/>
      <c r="E2" s="380"/>
    </row>
    <row r="3" spans="2:5" ht="27.75" customHeight="1" thickBot="1" x14ac:dyDescent="0.3">
      <c r="B3" s="381"/>
      <c r="C3" s="382"/>
      <c r="D3" s="382"/>
      <c r="E3" s="382"/>
    </row>
    <row r="4" spans="2:5" s="67" customFormat="1" ht="18.75" x14ac:dyDescent="0.25">
      <c r="B4" s="66"/>
      <c r="C4" s="66"/>
      <c r="D4" s="66"/>
      <c r="E4" s="66"/>
    </row>
    <row r="5" spans="2:5" s="67" customFormat="1" ht="37.5" customHeight="1" x14ac:dyDescent="0.25">
      <c r="B5" s="66"/>
      <c r="C5" s="66"/>
      <c r="D5" s="66"/>
      <c r="E5" s="66"/>
    </row>
    <row r="6" spans="2:5" s="67" customFormat="1" ht="20.25" customHeight="1" x14ac:dyDescent="0.25">
      <c r="B6" s="66"/>
      <c r="C6" s="66"/>
      <c r="D6" s="66"/>
      <c r="E6" s="66"/>
    </row>
    <row r="7" spans="2:5" ht="20.25" customHeight="1" x14ac:dyDescent="0.25">
      <c r="C7" s="355" t="s">
        <v>91</v>
      </c>
      <c r="D7" s="353" t="s">
        <v>2</v>
      </c>
      <c r="E7" s="253"/>
    </row>
    <row r="8" spans="2:5" ht="41.25" customHeight="1" x14ac:dyDescent="0.25">
      <c r="C8" s="356"/>
      <c r="D8" s="7" t="s">
        <v>10</v>
      </c>
      <c r="E8" s="253"/>
    </row>
    <row r="9" spans="2:5" ht="20.25" customHeight="1" x14ac:dyDescent="0.25"/>
    <row r="10" spans="2:5" ht="20.25" customHeight="1" x14ac:dyDescent="0.25">
      <c r="C10" s="354" t="s">
        <v>124</v>
      </c>
      <c r="D10" s="254"/>
      <c r="E10" s="216"/>
    </row>
    <row r="11" spans="2:5" ht="20.25" customHeight="1" x14ac:dyDescent="0.25">
      <c r="D11" s="16"/>
      <c r="E11" s="16"/>
    </row>
    <row r="12" spans="2:5" ht="20.25" customHeight="1" x14ac:dyDescent="0.25">
      <c r="C12" s="355" t="s">
        <v>128</v>
      </c>
      <c r="D12" s="383"/>
      <c r="E12" s="384"/>
    </row>
    <row r="13" spans="2:5" s="67" customFormat="1" ht="20.25" customHeight="1" x14ac:dyDescent="0.25">
      <c r="C13" s="356"/>
      <c r="D13" s="316"/>
      <c r="E13" s="316"/>
    </row>
    <row r="14" spans="2:5" ht="20.25" customHeight="1" x14ac:dyDescent="0.25">
      <c r="C14" s="355" t="s">
        <v>190</v>
      </c>
      <c r="D14" s="387"/>
      <c r="E14" s="384"/>
    </row>
    <row r="15" spans="2:5" s="67" customFormat="1" ht="20.25" customHeight="1" x14ac:dyDescent="0.25">
      <c r="C15" s="356"/>
      <c r="D15" s="316"/>
      <c r="E15" s="316"/>
    </row>
    <row r="16" spans="2:5" ht="20.25" customHeight="1" x14ac:dyDescent="0.25">
      <c r="C16" s="355" t="s">
        <v>191</v>
      </c>
      <c r="D16" s="383"/>
      <c r="E16" s="384"/>
    </row>
    <row r="17" spans="3:10" ht="20.25" customHeight="1" x14ac:dyDescent="0.25">
      <c r="I17" s="16"/>
      <c r="J17" s="16"/>
    </row>
    <row r="18" spans="3:10" ht="20.25" customHeight="1" x14ac:dyDescent="0.25">
      <c r="C18" s="355" t="s">
        <v>27</v>
      </c>
      <c r="D18" s="255"/>
      <c r="E18" s="215" t="s">
        <v>32</v>
      </c>
      <c r="I18" s="16"/>
      <c r="J18" s="16"/>
    </row>
    <row r="19" spans="3:10" ht="20.25" customHeight="1" x14ac:dyDescent="0.25"/>
    <row r="20" spans="3:10" ht="20.25" customHeight="1" x14ac:dyDescent="0.25">
      <c r="C20" s="357" t="s">
        <v>34</v>
      </c>
      <c r="D20" s="385"/>
      <c r="E20" s="386"/>
      <c r="F20" s="216"/>
    </row>
    <row r="21" spans="3:10" ht="20.25" customHeight="1" x14ac:dyDescent="0.25">
      <c r="C21" s="358" t="s">
        <v>1</v>
      </c>
      <c r="D21" s="8" t="s">
        <v>2</v>
      </c>
      <c r="E21" s="253"/>
      <c r="F21" s="26"/>
    </row>
    <row r="22" spans="3:10" ht="20.25" customHeight="1" x14ac:dyDescent="0.25">
      <c r="C22" s="359"/>
      <c r="D22" s="9" t="s">
        <v>10</v>
      </c>
      <c r="E22" s="253"/>
      <c r="F22" s="26"/>
    </row>
    <row r="23" spans="3:10" ht="20.25" customHeight="1" x14ac:dyDescent="0.25">
      <c r="C23" s="359"/>
      <c r="D23" s="9"/>
      <c r="E23" s="64"/>
      <c r="F23" s="26"/>
    </row>
    <row r="24" spans="3:10" ht="20.25" customHeight="1" x14ac:dyDescent="0.25">
      <c r="C24" s="355" t="s">
        <v>119</v>
      </c>
      <c r="E24" s="65"/>
    </row>
    <row r="25" spans="3:10" ht="20.25" customHeight="1" x14ac:dyDescent="0.25">
      <c r="C25" s="360" t="s">
        <v>123</v>
      </c>
      <c r="D25" s="8" t="s">
        <v>125</v>
      </c>
      <c r="E25" s="253"/>
      <c r="F25" s="8"/>
    </row>
    <row r="26" spans="3:10" ht="20.25" customHeight="1" x14ac:dyDescent="0.25">
      <c r="C26" s="358"/>
      <c r="D26" s="8" t="s">
        <v>126</v>
      </c>
      <c r="E26" s="253"/>
      <c r="F26" s="8"/>
    </row>
    <row r="27" spans="3:10" ht="20.25" customHeight="1" x14ac:dyDescent="0.25">
      <c r="C27" s="358"/>
      <c r="D27" s="8"/>
      <c r="E27" s="64"/>
      <c r="F27" s="8"/>
    </row>
    <row r="28" spans="3:10" ht="20.25" customHeight="1" x14ac:dyDescent="0.25">
      <c r="C28" s="361" t="s">
        <v>122</v>
      </c>
      <c r="D28" s="8" t="s">
        <v>2</v>
      </c>
      <c r="E28" s="253"/>
      <c r="F28" s="8"/>
    </row>
    <row r="29" spans="3:10" ht="20.25" customHeight="1" x14ac:dyDescent="0.25">
      <c r="C29" s="362"/>
      <c r="D29" s="8" t="s">
        <v>10</v>
      </c>
      <c r="E29" s="253"/>
      <c r="F29" s="26"/>
    </row>
    <row r="30" spans="3:10" ht="20.25" customHeight="1" x14ac:dyDescent="0.25">
      <c r="C30" s="357"/>
    </row>
    <row r="31" spans="3:10" ht="20.25" customHeight="1" x14ac:dyDescent="0.25">
      <c r="C31" s="363" t="s">
        <v>92</v>
      </c>
      <c r="D31" s="256"/>
      <c r="E31" s="217"/>
    </row>
    <row r="32" spans="3:10" ht="20.25" customHeight="1" x14ac:dyDescent="0.25">
      <c r="C32" s="364" t="s">
        <v>26</v>
      </c>
      <c r="D32" s="16"/>
      <c r="E32" s="16"/>
    </row>
    <row r="33" spans="3:3" s="8" customFormat="1" ht="32.25" customHeight="1" x14ac:dyDescent="0.25">
      <c r="C33" s="354"/>
    </row>
    <row r="34" spans="3:3" s="8" customFormat="1" x14ac:dyDescent="0.25">
      <c r="C34" s="354"/>
    </row>
    <row r="42" spans="3:3" ht="17.25" customHeight="1" x14ac:dyDescent="0.25"/>
  </sheetData>
  <sheetProtection algorithmName="SHA-512" hashValue="cnp1dbeQ0z8DeLN/qWfi5akQ0sxfTpNgNba74ZqEpowGYf4BP5skN/rWC61Yzr15o+VifHbI9WKiO7xSKeUq6g==" saltValue="Jek8uuowUhy3g2Xpsi9mTA==" spinCount="100000" sheet="1" selectLockedCells="1"/>
  <mergeCells count="5">
    <mergeCell ref="B2:E3"/>
    <mergeCell ref="D12:E12"/>
    <mergeCell ref="D20:E20"/>
    <mergeCell ref="D14:E14"/>
    <mergeCell ref="D16:E16"/>
  </mergeCells>
  <pageMargins left="0.51181102362204722" right="0.51181102362204722" top="0.74803149606299213" bottom="0.74803149606299213" header="0.31496062992125984" footer="0.31496062992125984"/>
  <pageSetup paperSize="9" scale="66"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D31</xm:sqref>
        </x14:dataValidation>
        <x14:dataValidation type="list" allowBlank="1" showInputMessage="1" showErrorMessage="1">
          <x14:formula1>
            <xm:f>'Liste déroulante'!$A$24:$A$27</xm:f>
          </x14:formula1>
          <xm:sqref>D18</xm:sqref>
        </x14:dataValidation>
        <x14:dataValidation type="list" allowBlank="1" showInputMessage="1" showErrorMessage="1">
          <x14:formula1>
            <xm:f>'Liste déroulante'!$B$1:$B$4</xm:f>
          </x14:formula1>
          <xm:sqref>D10</xm:sqref>
        </x14:dataValidation>
        <x14:dataValidation type="list" allowBlank="1" showInputMessage="1" showErrorMessage="1">
          <x14:formula1>
            <xm:f>'Liste déroulante'!$B$12:$B$22</xm:f>
          </x14:formula1>
          <xm:sqref>D20:E20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A2:I151"/>
  <sheetViews>
    <sheetView showGridLines="0" topLeftCell="A130" zoomScaleNormal="100" workbookViewId="0">
      <selection activeCell="B8" sqref="B8"/>
    </sheetView>
  </sheetViews>
  <sheetFormatPr baseColWidth="10" defaultColWidth="11.42578125" defaultRowHeight="15" x14ac:dyDescent="0.25"/>
  <cols>
    <col min="1" max="1" width="51.85546875" style="132" customWidth="1"/>
    <col min="2" max="2" width="43.5703125" style="132" customWidth="1"/>
    <col min="3" max="3" width="15" style="132" customWidth="1"/>
    <col min="4" max="4" width="13" style="132" bestFit="1" customWidth="1"/>
    <col min="5" max="5" width="12.140625" style="132" bestFit="1" customWidth="1"/>
    <col min="6" max="6" width="15" style="132" customWidth="1"/>
    <col min="7" max="7" width="16.85546875" style="132" customWidth="1"/>
    <col min="8" max="8" width="11.5703125" style="198" customWidth="1"/>
    <col min="9" max="9" width="36.5703125" style="131" customWidth="1"/>
    <col min="10" max="16384" width="11.42578125" style="132"/>
  </cols>
  <sheetData>
    <row r="2" spans="1:9" s="126" customFormat="1" ht="41.25" customHeight="1" x14ac:dyDescent="0.25">
      <c r="A2" s="393" t="s">
        <v>13</v>
      </c>
      <c r="B2" s="393"/>
      <c r="C2" s="393"/>
      <c r="D2" s="393"/>
      <c r="E2" s="393"/>
      <c r="F2" s="393"/>
      <c r="G2" s="393"/>
      <c r="H2" s="393"/>
      <c r="I2" s="125"/>
    </row>
    <row r="3" spans="1:9" s="127" customFormat="1" ht="41.25" customHeight="1" x14ac:dyDescent="0.25">
      <c r="A3" s="326" t="s">
        <v>208</v>
      </c>
      <c r="B3" s="325">
        <f>'CONTEXTE DE LA DEMANDE'!E7</f>
        <v>0</v>
      </c>
      <c r="C3" s="324"/>
      <c r="D3" s="324"/>
      <c r="E3" s="324"/>
      <c r="F3" s="324"/>
      <c r="G3" s="324"/>
      <c r="H3" s="324"/>
      <c r="I3" s="125"/>
    </row>
    <row r="4" spans="1:9" s="127" customFormat="1" ht="22.5" customHeight="1" x14ac:dyDescent="0.25">
      <c r="A4" s="99"/>
      <c r="B4" s="99"/>
      <c r="C4" s="99"/>
      <c r="D4" s="99"/>
      <c r="E4" s="99"/>
      <c r="F4" s="99"/>
      <c r="G4" s="99"/>
      <c r="H4" s="99"/>
      <c r="I4" s="125"/>
    </row>
    <row r="5" spans="1:9" s="126" customFormat="1" ht="296.25" customHeight="1" thickBot="1" x14ac:dyDescent="0.3">
      <c r="A5" s="403" t="s">
        <v>192</v>
      </c>
      <c r="B5" s="403"/>
      <c r="C5" s="403"/>
      <c r="D5" s="403"/>
      <c r="E5" s="403"/>
      <c r="F5" s="403"/>
      <c r="G5" s="403"/>
      <c r="H5" s="403"/>
      <c r="I5" s="128"/>
    </row>
    <row r="6" spans="1:9" ht="26.25" customHeight="1" x14ac:dyDescent="0.25">
      <c r="A6" s="100" t="s">
        <v>83</v>
      </c>
      <c r="B6" s="129"/>
      <c r="C6" s="129"/>
      <c r="D6" s="129"/>
      <c r="E6" s="129"/>
      <c r="F6" s="129"/>
      <c r="G6" s="129"/>
      <c r="H6" s="130"/>
    </row>
    <row r="7" spans="1:9" s="136" customFormat="1" ht="19.5" thickBot="1" x14ac:dyDescent="0.3">
      <c r="A7" s="101"/>
      <c r="B7" s="133" t="s">
        <v>76</v>
      </c>
      <c r="C7" s="134"/>
      <c r="D7" s="134"/>
      <c r="E7" s="134"/>
      <c r="F7" s="134"/>
      <c r="G7" s="134"/>
      <c r="H7" s="135"/>
      <c r="I7" s="131"/>
    </row>
    <row r="8" spans="1:9" ht="15.95" customHeight="1" x14ac:dyDescent="0.25">
      <c r="A8" s="219" t="s">
        <v>130</v>
      </c>
      <c r="B8" s="199"/>
      <c r="C8" s="388" t="s">
        <v>77</v>
      </c>
      <c r="D8" s="389"/>
      <c r="E8" s="389"/>
      <c r="F8" s="389"/>
      <c r="G8" s="396"/>
      <c r="H8" s="227"/>
    </row>
    <row r="9" spans="1:9" ht="15.95" customHeight="1" x14ac:dyDescent="0.25">
      <c r="A9" s="220" t="s">
        <v>131</v>
      </c>
      <c r="B9" s="200"/>
      <c r="C9" s="390"/>
      <c r="D9" s="391"/>
      <c r="E9" s="391"/>
      <c r="F9" s="391"/>
      <c r="G9" s="397"/>
      <c r="H9" s="228"/>
    </row>
    <row r="10" spans="1:9" ht="15.95" customHeight="1" x14ac:dyDescent="0.25">
      <c r="A10" s="221" t="s">
        <v>139</v>
      </c>
      <c r="B10" s="201"/>
      <c r="C10" s="392"/>
      <c r="D10" s="391"/>
      <c r="E10" s="391"/>
      <c r="F10" s="391"/>
      <c r="G10" s="398"/>
      <c r="H10" s="228"/>
    </row>
    <row r="11" spans="1:9" s="137" customFormat="1" ht="18.75" customHeight="1" x14ac:dyDescent="0.25">
      <c r="A11" s="222"/>
      <c r="B11" s="105"/>
      <c r="C11" s="399"/>
      <c r="D11" s="399"/>
      <c r="E11" s="399"/>
      <c r="F11" s="399"/>
      <c r="G11" s="399"/>
      <c r="H11" s="400"/>
      <c r="I11" s="131"/>
    </row>
    <row r="12" spans="1:9" ht="15.75" x14ac:dyDescent="0.25">
      <c r="A12" s="223" t="s">
        <v>75</v>
      </c>
      <c r="B12" s="224"/>
      <c r="C12" s="401" t="s">
        <v>102</v>
      </c>
      <c r="D12" s="401"/>
      <c r="E12" s="401"/>
      <c r="F12" s="401"/>
      <c r="G12" s="401"/>
      <c r="H12" s="402"/>
    </row>
    <row r="13" spans="1:9" ht="15.75" customHeight="1" x14ac:dyDescent="0.25">
      <c r="A13" s="221" t="s">
        <v>99</v>
      </c>
      <c r="B13" s="240"/>
      <c r="C13" s="404"/>
      <c r="D13" s="405"/>
      <c r="E13" s="405"/>
      <c r="F13" s="405"/>
      <c r="G13" s="405"/>
      <c r="H13" s="406"/>
    </row>
    <row r="14" spans="1:9" ht="15.75" customHeight="1" x14ac:dyDescent="0.25">
      <c r="A14" s="221" t="s">
        <v>100</v>
      </c>
      <c r="B14" s="240"/>
      <c r="C14" s="404"/>
      <c r="D14" s="405"/>
      <c r="E14" s="405"/>
      <c r="F14" s="405"/>
      <c r="G14" s="405"/>
      <c r="H14" s="406"/>
    </row>
    <row r="15" spans="1:9" ht="15.75" customHeight="1" x14ac:dyDescent="0.25">
      <c r="A15" s="221" t="s">
        <v>93</v>
      </c>
      <c r="B15" s="240"/>
      <c r="C15" s="404"/>
      <c r="D15" s="405"/>
      <c r="E15" s="405"/>
      <c r="F15" s="405"/>
      <c r="G15" s="405"/>
      <c r="H15" s="406"/>
    </row>
    <row r="16" spans="1:9" ht="15.75" customHeight="1" x14ac:dyDescent="0.25">
      <c r="A16" s="221" t="s">
        <v>94</v>
      </c>
      <c r="B16" s="240"/>
      <c r="C16" s="404"/>
      <c r="D16" s="405"/>
      <c r="E16" s="405"/>
      <c r="F16" s="405"/>
      <c r="G16" s="405"/>
      <c r="H16" s="406"/>
    </row>
    <row r="17" spans="1:9" ht="15.75" customHeight="1" x14ac:dyDescent="0.25">
      <c r="A17" s="225" t="s">
        <v>95</v>
      </c>
      <c r="B17" s="240"/>
      <c r="C17" s="404"/>
      <c r="D17" s="405"/>
      <c r="E17" s="405"/>
      <c r="F17" s="405"/>
      <c r="G17" s="405"/>
      <c r="H17" s="406"/>
    </row>
    <row r="18" spans="1:9" ht="15.75" x14ac:dyDescent="0.25">
      <c r="A18" s="225" t="s">
        <v>96</v>
      </c>
      <c r="B18" s="240"/>
      <c r="C18" s="404"/>
      <c r="D18" s="405"/>
      <c r="E18" s="405"/>
      <c r="F18" s="405"/>
      <c r="G18" s="405"/>
      <c r="H18" s="406"/>
    </row>
    <row r="19" spans="1:9" ht="15.75" x14ac:dyDescent="0.25">
      <c r="A19" s="221" t="s">
        <v>97</v>
      </c>
      <c r="B19" s="240"/>
      <c r="C19" s="404"/>
      <c r="D19" s="405"/>
      <c r="E19" s="405"/>
      <c r="F19" s="405"/>
      <c r="G19" s="405"/>
      <c r="H19" s="406"/>
    </row>
    <row r="20" spans="1:9" ht="15.75" x14ac:dyDescent="0.25">
      <c r="A20" s="225" t="s">
        <v>101</v>
      </c>
      <c r="B20" s="240"/>
      <c r="C20" s="404"/>
      <c r="D20" s="405"/>
      <c r="E20" s="405"/>
      <c r="F20" s="405"/>
      <c r="G20" s="405"/>
      <c r="H20" s="406"/>
    </row>
    <row r="21" spans="1:9" ht="15.75" x14ac:dyDescent="0.25">
      <c r="A21" s="221" t="s">
        <v>98</v>
      </c>
      <c r="B21" s="240"/>
      <c r="C21" s="404"/>
      <c r="D21" s="405"/>
      <c r="E21" s="405"/>
      <c r="F21" s="405"/>
      <c r="G21" s="405"/>
      <c r="H21" s="406"/>
    </row>
    <row r="22" spans="1:9" ht="16.5" thickBot="1" x14ac:dyDescent="0.3">
      <c r="A22" s="226" t="s">
        <v>4</v>
      </c>
      <c r="B22" s="241"/>
      <c r="C22" s="432"/>
      <c r="D22" s="433"/>
      <c r="E22" s="433"/>
      <c r="F22" s="433"/>
      <c r="G22" s="433"/>
      <c r="H22" s="434"/>
    </row>
    <row r="23" spans="1:9" s="136" customFormat="1" ht="15.75" x14ac:dyDescent="0.25">
      <c r="A23" s="102"/>
      <c r="B23" s="102"/>
      <c r="C23" s="103"/>
      <c r="D23" s="103"/>
      <c r="E23" s="103"/>
      <c r="F23" s="103"/>
      <c r="G23" s="103"/>
      <c r="H23" s="103"/>
      <c r="I23" s="131"/>
    </row>
    <row r="24" spans="1:9" x14ac:dyDescent="0.25">
      <c r="A24" s="103"/>
      <c r="B24" s="103"/>
      <c r="C24" s="112"/>
      <c r="D24" s="138"/>
      <c r="E24" s="138"/>
      <c r="F24" s="138"/>
      <c r="G24" s="138"/>
      <c r="H24" s="139"/>
    </row>
    <row r="25" spans="1:9" ht="24.75" customHeight="1" x14ac:dyDescent="0.25">
      <c r="A25" s="104" t="s">
        <v>74</v>
      </c>
      <c r="B25" s="140"/>
      <c r="C25" s="140"/>
      <c r="D25" s="140"/>
      <c r="E25" s="140"/>
      <c r="F25" s="140"/>
      <c r="G25" s="140"/>
      <c r="H25" s="140"/>
    </row>
    <row r="26" spans="1:9" s="136" customFormat="1" ht="18.75" x14ac:dyDescent="0.25">
      <c r="A26" s="105"/>
      <c r="B26" s="105"/>
      <c r="C26" s="105"/>
      <c r="D26" s="105"/>
      <c r="E26" s="105"/>
      <c r="F26" s="105"/>
      <c r="G26" s="105"/>
      <c r="H26" s="105"/>
      <c r="I26" s="131"/>
    </row>
    <row r="27" spans="1:9" ht="22.5" customHeight="1" x14ac:dyDescent="0.25">
      <c r="A27" s="106" t="s">
        <v>53</v>
      </c>
      <c r="B27" s="106"/>
      <c r="C27" s="106"/>
      <c r="D27" s="106"/>
      <c r="E27" s="106"/>
      <c r="F27" s="106"/>
      <c r="G27" s="106"/>
      <c r="H27" s="106"/>
    </row>
    <row r="28" spans="1:9" s="137" customFormat="1" ht="48" customHeight="1" x14ac:dyDescent="0.25">
      <c r="A28" s="107" t="s">
        <v>178</v>
      </c>
      <c r="B28" s="394"/>
      <c r="C28" s="394"/>
      <c r="D28" s="394"/>
      <c r="E28" s="394"/>
      <c r="F28" s="394"/>
      <c r="G28" s="394"/>
      <c r="H28" s="395"/>
      <c r="I28" s="131"/>
    </row>
    <row r="29" spans="1:9" s="137" customFormat="1" ht="46.5" customHeight="1" x14ac:dyDescent="0.25">
      <c r="A29" s="108" t="s">
        <v>181</v>
      </c>
      <c r="B29" s="394"/>
      <c r="C29" s="394"/>
      <c r="D29" s="394"/>
      <c r="E29" s="394"/>
      <c r="F29" s="394"/>
      <c r="G29" s="394"/>
      <c r="H29" s="395"/>
      <c r="I29" s="131"/>
    </row>
    <row r="30" spans="1:9" s="126" customFormat="1" ht="39.75" customHeight="1" x14ac:dyDescent="0.25">
      <c r="A30" s="108" t="s">
        <v>82</v>
      </c>
      <c r="B30" s="141" t="s">
        <v>81</v>
      </c>
      <c r="C30" s="202" t="s">
        <v>63</v>
      </c>
      <c r="D30" s="202" t="s">
        <v>64</v>
      </c>
      <c r="E30" s="141" t="s">
        <v>62</v>
      </c>
      <c r="F30" s="141" t="s">
        <v>68</v>
      </c>
      <c r="G30" s="141" t="s">
        <v>67</v>
      </c>
      <c r="H30" s="142" t="s">
        <v>23</v>
      </c>
      <c r="I30" s="128"/>
    </row>
    <row r="31" spans="1:9" s="126" customFormat="1" ht="44.45" customHeight="1" x14ac:dyDescent="0.25">
      <c r="A31" s="109" t="s">
        <v>78</v>
      </c>
      <c r="B31" s="242"/>
      <c r="C31" s="243"/>
      <c r="D31" s="243"/>
      <c r="E31" s="243"/>
      <c r="F31" s="243"/>
      <c r="G31" s="243"/>
      <c r="H31" s="143">
        <f>+G31*F31</f>
        <v>0</v>
      </c>
      <c r="I31" s="128"/>
    </row>
    <row r="32" spans="1:9" s="126" customFormat="1" ht="44.45" customHeight="1" x14ac:dyDescent="0.25">
      <c r="A32" s="110" t="s">
        <v>85</v>
      </c>
      <c r="B32" s="243"/>
      <c r="C32" s="243"/>
      <c r="D32" s="243"/>
      <c r="E32" s="243"/>
      <c r="F32" s="243"/>
      <c r="G32" s="243"/>
      <c r="H32" s="143">
        <f t="shared" ref="H32:H34" si="0">+G32*F32</f>
        <v>0</v>
      </c>
      <c r="I32" s="128"/>
    </row>
    <row r="33" spans="1:9" s="126" customFormat="1" ht="44.45" customHeight="1" x14ac:dyDescent="0.25">
      <c r="A33" s="110" t="s">
        <v>79</v>
      </c>
      <c r="B33" s="243"/>
      <c r="C33" s="243"/>
      <c r="D33" s="243"/>
      <c r="E33" s="243"/>
      <c r="F33" s="243"/>
      <c r="G33" s="243"/>
      <c r="H33" s="143">
        <f t="shared" si="0"/>
        <v>0</v>
      </c>
      <c r="I33" s="128"/>
    </row>
    <row r="34" spans="1:9" ht="44.45" customHeight="1" thickBot="1" x14ac:dyDescent="0.3">
      <c r="A34" s="111" t="s">
        <v>80</v>
      </c>
      <c r="B34" s="244"/>
      <c r="C34" s="245"/>
      <c r="D34" s="245"/>
      <c r="E34" s="245"/>
      <c r="F34" s="244"/>
      <c r="G34" s="245"/>
      <c r="H34" s="144">
        <f t="shared" si="0"/>
        <v>0</v>
      </c>
      <c r="I34" s="145">
        <f>SUM(H31:H34)</f>
        <v>0</v>
      </c>
    </row>
    <row r="35" spans="1:9" x14ac:dyDescent="0.25">
      <c r="A35" s="112"/>
      <c r="B35" s="112"/>
      <c r="C35" s="112"/>
      <c r="D35" s="112"/>
      <c r="E35" s="112"/>
      <c r="F35" s="112"/>
      <c r="G35" s="112"/>
      <c r="H35" s="146"/>
      <c r="I35" s="128"/>
    </row>
    <row r="36" spans="1:9" s="126" customFormat="1" ht="22.5" customHeight="1" x14ac:dyDescent="0.25">
      <c r="A36" s="113" t="s">
        <v>65</v>
      </c>
      <c r="B36" s="115"/>
      <c r="C36" s="115"/>
      <c r="D36" s="115"/>
      <c r="E36" s="115"/>
      <c r="F36" s="115"/>
      <c r="G36" s="115"/>
      <c r="H36" s="147"/>
      <c r="I36" s="128"/>
    </row>
    <row r="37" spans="1:9" s="137" customFormat="1" ht="48" customHeight="1" x14ac:dyDescent="0.25">
      <c r="A37" s="107" t="s">
        <v>178</v>
      </c>
      <c r="B37" s="394"/>
      <c r="C37" s="394"/>
      <c r="D37" s="394"/>
      <c r="E37" s="394"/>
      <c r="F37" s="394"/>
      <c r="G37" s="394"/>
      <c r="H37" s="395"/>
      <c r="I37" s="131"/>
    </row>
    <row r="38" spans="1:9" s="137" customFormat="1" ht="46.5" customHeight="1" x14ac:dyDescent="0.25">
      <c r="A38" s="108" t="s">
        <v>181</v>
      </c>
      <c r="B38" s="394"/>
      <c r="C38" s="394"/>
      <c r="D38" s="394"/>
      <c r="E38" s="394"/>
      <c r="F38" s="394"/>
      <c r="G38" s="394"/>
      <c r="H38" s="395"/>
      <c r="I38" s="131"/>
    </row>
    <row r="39" spans="1:9" s="126" customFormat="1" ht="39.75" customHeight="1" x14ac:dyDescent="0.25">
      <c r="A39" s="108" t="s">
        <v>82</v>
      </c>
      <c r="B39" s="141" t="s">
        <v>81</v>
      </c>
      <c r="C39" s="141" t="s">
        <v>63</v>
      </c>
      <c r="D39" s="141" t="s">
        <v>64</v>
      </c>
      <c r="E39" s="141" t="s">
        <v>62</v>
      </c>
      <c r="F39" s="141" t="s">
        <v>68</v>
      </c>
      <c r="G39" s="141" t="s">
        <v>67</v>
      </c>
      <c r="H39" s="142" t="s">
        <v>23</v>
      </c>
      <c r="I39" s="128"/>
    </row>
    <row r="40" spans="1:9" ht="44.45" customHeight="1" x14ac:dyDescent="0.25">
      <c r="A40" s="410" t="s">
        <v>104</v>
      </c>
      <c r="B40" s="247"/>
      <c r="C40" s="247"/>
      <c r="D40" s="247"/>
      <c r="E40" s="247"/>
      <c r="F40" s="246"/>
      <c r="G40" s="246"/>
      <c r="H40" s="148">
        <f t="shared" ref="H40:H44" si="1">+G40*F40</f>
        <v>0</v>
      </c>
    </row>
    <row r="41" spans="1:9" ht="44.45" customHeight="1" x14ac:dyDescent="0.25">
      <c r="A41" s="410"/>
      <c r="B41" s="248"/>
      <c r="C41" s="248"/>
      <c r="D41" s="248"/>
      <c r="E41" s="248"/>
      <c r="F41" s="248"/>
      <c r="G41" s="248"/>
      <c r="H41" s="149">
        <f t="shared" si="1"/>
        <v>0</v>
      </c>
    </row>
    <row r="42" spans="1:9" ht="44.45" customHeight="1" x14ac:dyDescent="0.25">
      <c r="A42" s="410"/>
      <c r="B42" s="248"/>
      <c r="C42" s="248"/>
      <c r="D42" s="248"/>
      <c r="E42" s="248"/>
      <c r="F42" s="248"/>
      <c r="G42" s="248"/>
      <c r="H42" s="149">
        <f t="shared" si="1"/>
        <v>0</v>
      </c>
    </row>
    <row r="43" spans="1:9" ht="44.45" customHeight="1" x14ac:dyDescent="0.25">
      <c r="A43" s="410"/>
      <c r="B43" s="248"/>
      <c r="C43" s="248"/>
      <c r="D43" s="248"/>
      <c r="E43" s="248"/>
      <c r="F43" s="248"/>
      <c r="G43" s="248"/>
      <c r="H43" s="149">
        <f t="shared" si="1"/>
        <v>0</v>
      </c>
    </row>
    <row r="44" spans="1:9" ht="44.45" customHeight="1" x14ac:dyDescent="0.25">
      <c r="A44" s="411"/>
      <c r="B44" s="249"/>
      <c r="C44" s="250"/>
      <c r="D44" s="250"/>
      <c r="E44" s="250"/>
      <c r="F44" s="250"/>
      <c r="G44" s="250"/>
      <c r="H44" s="150">
        <f t="shared" si="1"/>
        <v>0</v>
      </c>
    </row>
    <row r="45" spans="1:9" s="126" customFormat="1" ht="44.45" customHeight="1" x14ac:dyDescent="0.25">
      <c r="A45" s="407" t="s">
        <v>107</v>
      </c>
      <c r="B45" s="247"/>
      <c r="C45" s="247"/>
      <c r="D45" s="247"/>
      <c r="E45" s="247"/>
      <c r="F45" s="246"/>
      <c r="G45" s="246"/>
      <c r="H45" s="151">
        <f t="shared" ref="H45:H71" si="2">+G45*F45</f>
        <v>0</v>
      </c>
      <c r="I45" s="128"/>
    </row>
    <row r="46" spans="1:9" s="126" customFormat="1" ht="44.45" customHeight="1" x14ac:dyDescent="0.25">
      <c r="A46" s="408"/>
      <c r="B46" s="248"/>
      <c r="C46" s="248"/>
      <c r="D46" s="248"/>
      <c r="E46" s="248"/>
      <c r="F46" s="248"/>
      <c r="G46" s="248"/>
      <c r="H46" s="149">
        <f t="shared" si="2"/>
        <v>0</v>
      </c>
      <c r="I46" s="128"/>
    </row>
    <row r="47" spans="1:9" ht="44.45" customHeight="1" x14ac:dyDescent="0.25">
      <c r="A47" s="408"/>
      <c r="B47" s="248"/>
      <c r="C47" s="248"/>
      <c r="D47" s="248"/>
      <c r="E47" s="248"/>
      <c r="F47" s="248"/>
      <c r="G47" s="248"/>
      <c r="H47" s="149">
        <f t="shared" si="2"/>
        <v>0</v>
      </c>
    </row>
    <row r="48" spans="1:9" ht="44.45" customHeight="1" x14ac:dyDescent="0.25">
      <c r="A48" s="408"/>
      <c r="B48" s="248"/>
      <c r="C48" s="248"/>
      <c r="D48" s="248"/>
      <c r="E48" s="248"/>
      <c r="F48" s="248"/>
      <c r="G48" s="248"/>
      <c r="H48" s="149">
        <f t="shared" si="2"/>
        <v>0</v>
      </c>
    </row>
    <row r="49" spans="1:9" s="126" customFormat="1" ht="44.45" customHeight="1" x14ac:dyDescent="0.25">
      <c r="A49" s="408"/>
      <c r="B49" s="248"/>
      <c r="C49" s="248"/>
      <c r="D49" s="248"/>
      <c r="E49" s="248"/>
      <c r="F49" s="248"/>
      <c r="G49" s="248"/>
      <c r="H49" s="149">
        <f t="shared" si="2"/>
        <v>0</v>
      </c>
      <c r="I49" s="128"/>
    </row>
    <row r="50" spans="1:9" ht="44.45" customHeight="1" x14ac:dyDescent="0.25">
      <c r="A50" s="409"/>
      <c r="B50" s="246"/>
      <c r="C50" s="250"/>
      <c r="D50" s="250"/>
      <c r="E50" s="250"/>
      <c r="F50" s="250"/>
      <c r="G50" s="250"/>
      <c r="H50" s="150">
        <f t="shared" si="2"/>
        <v>0</v>
      </c>
    </row>
    <row r="51" spans="1:9" s="126" customFormat="1" ht="44.45" customHeight="1" x14ac:dyDescent="0.25">
      <c r="A51" s="412" t="s">
        <v>105</v>
      </c>
      <c r="B51" s="247"/>
      <c r="C51" s="247"/>
      <c r="D51" s="247"/>
      <c r="E51" s="247"/>
      <c r="F51" s="246"/>
      <c r="G51" s="246"/>
      <c r="H51" s="151">
        <f t="shared" si="2"/>
        <v>0</v>
      </c>
      <c r="I51" s="128"/>
    </row>
    <row r="52" spans="1:9" ht="44.45" customHeight="1" x14ac:dyDescent="0.25">
      <c r="A52" s="410"/>
      <c r="B52" s="248"/>
      <c r="C52" s="248"/>
      <c r="D52" s="248"/>
      <c r="E52" s="248"/>
      <c r="F52" s="248"/>
      <c r="G52" s="248"/>
      <c r="H52" s="149">
        <f t="shared" si="2"/>
        <v>0</v>
      </c>
    </row>
    <row r="53" spans="1:9" ht="44.45" customHeight="1" x14ac:dyDescent="0.25">
      <c r="A53" s="410"/>
      <c r="B53" s="248"/>
      <c r="C53" s="248"/>
      <c r="D53" s="248"/>
      <c r="E53" s="248"/>
      <c r="F53" s="248"/>
      <c r="G53" s="248"/>
      <c r="H53" s="149">
        <f t="shared" si="2"/>
        <v>0</v>
      </c>
    </row>
    <row r="54" spans="1:9" ht="44.45" customHeight="1" x14ac:dyDescent="0.25">
      <c r="A54" s="410"/>
      <c r="B54" s="249"/>
      <c r="C54" s="248"/>
      <c r="D54" s="248"/>
      <c r="E54" s="248"/>
      <c r="F54" s="248"/>
      <c r="G54" s="248"/>
      <c r="H54" s="149">
        <f t="shared" si="2"/>
        <v>0</v>
      </c>
    </row>
    <row r="55" spans="1:9" ht="44.45" customHeight="1" x14ac:dyDescent="0.25">
      <c r="A55" s="411"/>
      <c r="B55" s="250"/>
      <c r="C55" s="250"/>
      <c r="D55" s="250"/>
      <c r="E55" s="250"/>
      <c r="F55" s="250"/>
      <c r="G55" s="250"/>
      <c r="H55" s="152">
        <f t="shared" si="2"/>
        <v>0</v>
      </c>
    </row>
    <row r="56" spans="1:9" ht="44.45" customHeight="1" x14ac:dyDescent="0.25">
      <c r="A56" s="412" t="s">
        <v>106</v>
      </c>
      <c r="B56" s="247"/>
      <c r="C56" s="247"/>
      <c r="D56" s="247"/>
      <c r="E56" s="247"/>
      <c r="F56" s="246"/>
      <c r="G56" s="246"/>
      <c r="H56" s="148">
        <f t="shared" si="2"/>
        <v>0</v>
      </c>
    </row>
    <row r="57" spans="1:9" s="126" customFormat="1" ht="44.45" customHeight="1" x14ac:dyDescent="0.25">
      <c r="A57" s="410"/>
      <c r="B57" s="248"/>
      <c r="C57" s="248"/>
      <c r="D57" s="248"/>
      <c r="E57" s="248"/>
      <c r="F57" s="248"/>
      <c r="G57" s="248"/>
      <c r="H57" s="149">
        <f t="shared" si="2"/>
        <v>0</v>
      </c>
      <c r="I57" s="128"/>
    </row>
    <row r="58" spans="1:9" s="126" customFormat="1" ht="44.45" customHeight="1" x14ac:dyDescent="0.25">
      <c r="A58" s="410"/>
      <c r="B58" s="248"/>
      <c r="C58" s="248"/>
      <c r="D58" s="248"/>
      <c r="E58" s="248"/>
      <c r="F58" s="248"/>
      <c r="G58" s="248"/>
      <c r="H58" s="149">
        <f t="shared" si="2"/>
        <v>0</v>
      </c>
      <c r="I58" s="128"/>
    </row>
    <row r="59" spans="1:9" s="126" customFormat="1" ht="44.45" customHeight="1" x14ac:dyDescent="0.25">
      <c r="A59" s="410"/>
      <c r="B59" s="249"/>
      <c r="C59" s="248"/>
      <c r="D59" s="248"/>
      <c r="E59" s="248"/>
      <c r="F59" s="248"/>
      <c r="G59" s="248"/>
      <c r="H59" s="149">
        <f t="shared" si="2"/>
        <v>0</v>
      </c>
      <c r="I59" s="128"/>
    </row>
    <row r="60" spans="1:9" ht="44.45" customHeight="1" x14ac:dyDescent="0.25">
      <c r="A60" s="411"/>
      <c r="B60" s="250"/>
      <c r="C60" s="250"/>
      <c r="D60" s="250"/>
      <c r="E60" s="250"/>
      <c r="F60" s="250"/>
      <c r="G60" s="250"/>
      <c r="H60" s="150">
        <f t="shared" si="2"/>
        <v>0</v>
      </c>
    </row>
    <row r="61" spans="1:9" s="126" customFormat="1" ht="44.45" customHeight="1" x14ac:dyDescent="0.25">
      <c r="A61" s="412" t="s">
        <v>108</v>
      </c>
      <c r="B61" s="246"/>
      <c r="C61" s="247"/>
      <c r="D61" s="247"/>
      <c r="E61" s="247"/>
      <c r="F61" s="246"/>
      <c r="G61" s="246"/>
      <c r="H61" s="151">
        <f t="shared" si="2"/>
        <v>0</v>
      </c>
      <c r="I61" s="128"/>
    </row>
    <row r="62" spans="1:9" s="126" customFormat="1" ht="44.45" customHeight="1" x14ac:dyDescent="0.25">
      <c r="A62" s="410"/>
      <c r="B62" s="246"/>
      <c r="C62" s="248"/>
      <c r="D62" s="248"/>
      <c r="E62" s="248"/>
      <c r="F62" s="248"/>
      <c r="G62" s="248"/>
      <c r="H62" s="149">
        <f t="shared" si="2"/>
        <v>0</v>
      </c>
      <c r="I62" s="128"/>
    </row>
    <row r="63" spans="1:9" s="126" customFormat="1" ht="44.45" customHeight="1" x14ac:dyDescent="0.25">
      <c r="A63" s="410"/>
      <c r="B63" s="246"/>
      <c r="C63" s="248"/>
      <c r="D63" s="248"/>
      <c r="E63" s="248"/>
      <c r="F63" s="248"/>
      <c r="G63" s="248"/>
      <c r="H63" s="149">
        <f t="shared" si="2"/>
        <v>0</v>
      </c>
      <c r="I63" s="128"/>
    </row>
    <row r="64" spans="1:9" s="126" customFormat="1" ht="44.45" customHeight="1" x14ac:dyDescent="0.25">
      <c r="A64" s="410"/>
      <c r="B64" s="246"/>
      <c r="C64" s="248"/>
      <c r="D64" s="248"/>
      <c r="E64" s="248"/>
      <c r="F64" s="248"/>
      <c r="G64" s="248"/>
      <c r="H64" s="149">
        <f t="shared" si="2"/>
        <v>0</v>
      </c>
      <c r="I64" s="128"/>
    </row>
    <row r="65" spans="1:9" s="126" customFormat="1" ht="44.45" customHeight="1" x14ac:dyDescent="0.25">
      <c r="A65" s="410"/>
      <c r="B65" s="246"/>
      <c r="C65" s="248"/>
      <c r="D65" s="248"/>
      <c r="E65" s="248"/>
      <c r="F65" s="248"/>
      <c r="G65" s="248"/>
      <c r="H65" s="149">
        <f t="shared" si="2"/>
        <v>0</v>
      </c>
      <c r="I65" s="128"/>
    </row>
    <row r="66" spans="1:9" s="126" customFormat="1" ht="44.45" customHeight="1" x14ac:dyDescent="0.25">
      <c r="A66" s="411"/>
      <c r="B66" s="248"/>
      <c r="C66" s="250"/>
      <c r="D66" s="250"/>
      <c r="E66" s="250"/>
      <c r="F66" s="250"/>
      <c r="G66" s="250"/>
      <c r="H66" s="149">
        <f t="shared" si="2"/>
        <v>0</v>
      </c>
      <c r="I66" s="128"/>
    </row>
    <row r="67" spans="1:9" s="126" customFormat="1" ht="44.45" customHeight="1" x14ac:dyDescent="0.25">
      <c r="A67" s="412" t="s">
        <v>109</v>
      </c>
      <c r="B67" s="247"/>
      <c r="C67" s="247"/>
      <c r="D67" s="247"/>
      <c r="E67" s="247"/>
      <c r="F67" s="246"/>
      <c r="G67" s="246"/>
      <c r="H67" s="151">
        <f t="shared" si="2"/>
        <v>0</v>
      </c>
      <c r="I67" s="128"/>
    </row>
    <row r="68" spans="1:9" s="126" customFormat="1" ht="44.45" customHeight="1" x14ac:dyDescent="0.25">
      <c r="A68" s="410"/>
      <c r="B68" s="248"/>
      <c r="C68" s="248"/>
      <c r="D68" s="248"/>
      <c r="E68" s="248"/>
      <c r="F68" s="248"/>
      <c r="G68" s="248"/>
      <c r="H68" s="149">
        <f t="shared" si="2"/>
        <v>0</v>
      </c>
      <c r="I68" s="128"/>
    </row>
    <row r="69" spans="1:9" s="126" customFormat="1" ht="44.45" customHeight="1" x14ac:dyDescent="0.25">
      <c r="A69" s="410"/>
      <c r="B69" s="249"/>
      <c r="C69" s="248"/>
      <c r="D69" s="248"/>
      <c r="E69" s="248"/>
      <c r="F69" s="248"/>
      <c r="G69" s="248"/>
      <c r="H69" s="149">
        <f t="shared" si="2"/>
        <v>0</v>
      </c>
      <c r="I69" s="128"/>
    </row>
    <row r="70" spans="1:9" s="126" customFormat="1" ht="44.45" customHeight="1" x14ac:dyDescent="0.25">
      <c r="A70" s="410"/>
      <c r="B70" s="249"/>
      <c r="C70" s="248"/>
      <c r="D70" s="248"/>
      <c r="E70" s="248"/>
      <c r="F70" s="248"/>
      <c r="G70" s="248"/>
      <c r="H70" s="149">
        <f t="shared" si="2"/>
        <v>0</v>
      </c>
      <c r="I70" s="128"/>
    </row>
    <row r="71" spans="1:9" s="126" customFormat="1" ht="44.45" customHeight="1" x14ac:dyDescent="0.25">
      <c r="A71" s="411"/>
      <c r="B71" s="250"/>
      <c r="C71" s="250"/>
      <c r="D71" s="250"/>
      <c r="E71" s="250"/>
      <c r="F71" s="250"/>
      <c r="G71" s="250"/>
      <c r="H71" s="152">
        <f t="shared" si="2"/>
        <v>0</v>
      </c>
      <c r="I71" s="145">
        <f>SUM(H40:H71)</f>
        <v>0</v>
      </c>
    </row>
    <row r="72" spans="1:9" ht="44.45" customHeight="1" x14ac:dyDescent="0.25">
      <c r="A72" s="416" t="s">
        <v>103</v>
      </c>
      <c r="B72" s="247"/>
      <c r="C72" s="247"/>
      <c r="D72" s="247"/>
      <c r="E72" s="247"/>
      <c r="F72" s="246"/>
      <c r="G72" s="246"/>
      <c r="H72" s="153">
        <f t="shared" ref="H72" si="3">+G72*F72</f>
        <v>0</v>
      </c>
      <c r="I72" s="154"/>
    </row>
    <row r="73" spans="1:9" s="126" customFormat="1" ht="44.45" customHeight="1" x14ac:dyDescent="0.25">
      <c r="A73" s="417"/>
      <c r="B73" s="248"/>
      <c r="C73" s="248"/>
      <c r="D73" s="248"/>
      <c r="E73" s="248"/>
      <c r="F73" s="248"/>
      <c r="G73" s="248"/>
      <c r="H73" s="155">
        <f t="shared" ref="H73:H76" si="4">+G73*F73</f>
        <v>0</v>
      </c>
      <c r="I73" s="156"/>
    </row>
    <row r="74" spans="1:9" s="126" customFormat="1" ht="44.45" customHeight="1" x14ac:dyDescent="0.25">
      <c r="A74" s="417"/>
      <c r="B74" s="249"/>
      <c r="C74" s="248"/>
      <c r="D74" s="248"/>
      <c r="E74" s="248"/>
      <c r="F74" s="248"/>
      <c r="G74" s="248"/>
      <c r="H74" s="155">
        <f t="shared" si="4"/>
        <v>0</v>
      </c>
      <c r="I74" s="156"/>
    </row>
    <row r="75" spans="1:9" s="126" customFormat="1" ht="44.45" customHeight="1" x14ac:dyDescent="0.25">
      <c r="A75" s="417"/>
      <c r="B75" s="249"/>
      <c r="C75" s="248"/>
      <c r="D75" s="248"/>
      <c r="E75" s="248"/>
      <c r="F75" s="248"/>
      <c r="G75" s="248"/>
      <c r="H75" s="155">
        <f t="shared" si="4"/>
        <v>0</v>
      </c>
      <c r="I75" s="156"/>
    </row>
    <row r="76" spans="1:9" s="126" customFormat="1" ht="44.45" customHeight="1" thickBot="1" x14ac:dyDescent="0.3">
      <c r="A76" s="418"/>
      <c r="B76" s="251"/>
      <c r="C76" s="251"/>
      <c r="D76" s="251"/>
      <c r="E76" s="251"/>
      <c r="F76" s="250"/>
      <c r="G76" s="250"/>
      <c r="H76" s="157">
        <f t="shared" si="4"/>
        <v>0</v>
      </c>
      <c r="I76" s="145">
        <f>SUM(H72:H76)</f>
        <v>0</v>
      </c>
    </row>
    <row r="77" spans="1:9" s="126" customFormat="1" ht="15.75" customHeight="1" x14ac:dyDescent="0.25">
      <c r="A77" s="114"/>
      <c r="B77" s="158"/>
      <c r="C77" s="158"/>
      <c r="D77" s="158"/>
      <c r="E77" s="158"/>
      <c r="F77" s="158"/>
      <c r="G77" s="158"/>
      <c r="H77" s="159"/>
      <c r="I77" s="128"/>
    </row>
    <row r="78" spans="1:9" s="126" customFormat="1" ht="21.75" customHeight="1" x14ac:dyDescent="0.25">
      <c r="A78" s="115" t="s">
        <v>54</v>
      </c>
      <c r="B78" s="115"/>
      <c r="C78" s="115"/>
      <c r="D78" s="115"/>
      <c r="E78" s="115"/>
      <c r="F78" s="115"/>
      <c r="G78" s="115"/>
      <c r="H78" s="115"/>
      <c r="I78" s="128"/>
    </row>
    <row r="79" spans="1:9" s="160" customFormat="1" ht="49.5" customHeight="1" x14ac:dyDescent="0.25">
      <c r="A79" s="107" t="s">
        <v>178</v>
      </c>
      <c r="B79" s="394"/>
      <c r="C79" s="394"/>
      <c r="D79" s="394"/>
      <c r="E79" s="394"/>
      <c r="F79" s="394"/>
      <c r="G79" s="394"/>
      <c r="H79" s="395"/>
      <c r="I79" s="128"/>
    </row>
    <row r="80" spans="1:9" ht="50.25" customHeight="1" x14ac:dyDescent="0.25">
      <c r="A80" s="108" t="s">
        <v>181</v>
      </c>
      <c r="B80" s="394"/>
      <c r="C80" s="394"/>
      <c r="D80" s="394"/>
      <c r="E80" s="394"/>
      <c r="F80" s="394"/>
      <c r="G80" s="394"/>
      <c r="H80" s="395"/>
    </row>
    <row r="81" spans="1:9" s="126" customFormat="1" ht="30" x14ac:dyDescent="0.25">
      <c r="A81" s="108" t="s">
        <v>82</v>
      </c>
      <c r="B81" s="141" t="s">
        <v>81</v>
      </c>
      <c r="C81" s="161" t="s">
        <v>63</v>
      </c>
      <c r="D81" s="161" t="s">
        <v>64</v>
      </c>
      <c r="E81" s="161" t="s">
        <v>62</v>
      </c>
      <c r="F81" s="161" t="s">
        <v>68</v>
      </c>
      <c r="G81" s="161" t="s">
        <v>67</v>
      </c>
      <c r="H81" s="162" t="s">
        <v>23</v>
      </c>
      <c r="I81" s="128"/>
    </row>
    <row r="82" spans="1:9" s="126" customFormat="1" ht="44.1" customHeight="1" x14ac:dyDescent="0.25">
      <c r="A82" s="116" t="s">
        <v>184</v>
      </c>
      <c r="B82" s="250"/>
      <c r="C82" s="243"/>
      <c r="D82" s="243"/>
      <c r="E82" s="243"/>
      <c r="F82" s="163"/>
      <c r="G82" s="164"/>
      <c r="H82" s="165"/>
      <c r="I82" s="288" t="s">
        <v>160</v>
      </c>
    </row>
    <row r="83" spans="1:9" s="126" customFormat="1" ht="44.1" customHeight="1" x14ac:dyDescent="0.25">
      <c r="A83" s="313" t="s">
        <v>185</v>
      </c>
      <c r="B83" s="247"/>
      <c r="C83" s="247"/>
      <c r="D83" s="247"/>
      <c r="E83" s="247"/>
      <c r="F83" s="243"/>
      <c r="G83" s="243"/>
      <c r="H83" s="143">
        <f>+G83*F83</f>
        <v>0</v>
      </c>
      <c r="I83" s="128"/>
    </row>
    <row r="84" spans="1:9" s="126" customFormat="1" ht="44.1" customHeight="1" x14ac:dyDescent="0.25">
      <c r="A84" s="110" t="s">
        <v>85</v>
      </c>
      <c r="B84" s="247"/>
      <c r="C84" s="247"/>
      <c r="D84" s="247"/>
      <c r="E84" s="247"/>
      <c r="F84" s="243"/>
      <c r="G84" s="243"/>
      <c r="H84" s="143">
        <f t="shared" ref="H84:H86" si="5">+G84*F84</f>
        <v>0</v>
      </c>
      <c r="I84" s="128"/>
    </row>
    <row r="85" spans="1:9" s="126" customFormat="1" ht="44.1" customHeight="1" x14ac:dyDescent="0.25">
      <c r="A85" s="110" t="s">
        <v>79</v>
      </c>
      <c r="B85" s="247"/>
      <c r="C85" s="247"/>
      <c r="D85" s="247"/>
      <c r="E85" s="247"/>
      <c r="F85" s="243"/>
      <c r="G85" s="243"/>
      <c r="H85" s="143">
        <f t="shared" si="5"/>
        <v>0</v>
      </c>
      <c r="I85" s="145">
        <f>SUM(H83:H85)</f>
        <v>0</v>
      </c>
    </row>
    <row r="86" spans="1:9" ht="44.1" customHeight="1" thickBot="1" x14ac:dyDescent="0.3">
      <c r="A86" s="111" t="s">
        <v>80</v>
      </c>
      <c r="B86" s="245"/>
      <c r="C86" s="245"/>
      <c r="D86" s="245"/>
      <c r="E86" s="245"/>
      <c r="F86" s="245"/>
      <c r="G86" s="245"/>
      <c r="H86" s="166">
        <f t="shared" si="5"/>
        <v>0</v>
      </c>
      <c r="I86" s="145">
        <f>+H86</f>
        <v>0</v>
      </c>
    </row>
    <row r="87" spans="1:9" s="126" customFormat="1" x14ac:dyDescent="0.25">
      <c r="A87" s="117"/>
      <c r="B87" s="138"/>
      <c r="C87" s="138"/>
      <c r="D87" s="138"/>
      <c r="E87" s="138"/>
      <c r="F87" s="138"/>
      <c r="G87" s="138"/>
      <c r="H87" s="167"/>
      <c r="I87" s="128"/>
    </row>
    <row r="88" spans="1:9" s="126" customFormat="1" ht="18.75" x14ac:dyDescent="0.25">
      <c r="A88" s="118" t="s">
        <v>71</v>
      </c>
      <c r="B88" s="118"/>
      <c r="C88" s="118"/>
      <c r="D88" s="118"/>
      <c r="E88" s="118"/>
      <c r="F88" s="118"/>
      <c r="G88" s="118"/>
      <c r="H88" s="118"/>
      <c r="I88" s="128"/>
    </row>
    <row r="89" spans="1:9" s="160" customFormat="1" ht="75" x14ac:dyDescent="0.25">
      <c r="A89" s="108" t="s">
        <v>111</v>
      </c>
      <c r="B89" s="419"/>
      <c r="C89" s="419"/>
      <c r="D89" s="419"/>
      <c r="E89" s="419"/>
      <c r="F89" s="419"/>
      <c r="G89" s="419"/>
      <c r="H89" s="420"/>
      <c r="I89" s="128"/>
    </row>
    <row r="90" spans="1:9" ht="57.75" customHeight="1" x14ac:dyDescent="0.25">
      <c r="A90" s="108" t="s">
        <v>181</v>
      </c>
      <c r="B90" s="394"/>
      <c r="C90" s="394"/>
      <c r="D90" s="394"/>
      <c r="E90" s="394"/>
      <c r="F90" s="394"/>
      <c r="G90" s="394"/>
      <c r="H90" s="395"/>
    </row>
    <row r="91" spans="1:9" ht="50.25" customHeight="1" x14ac:dyDescent="0.25">
      <c r="A91" s="107" t="s">
        <v>138</v>
      </c>
      <c r="B91" s="243"/>
      <c r="C91" s="168" t="s">
        <v>76</v>
      </c>
      <c r="D91" s="169"/>
      <c r="E91" s="169"/>
      <c r="F91" s="169"/>
      <c r="G91" s="169"/>
      <c r="H91" s="170"/>
    </row>
    <row r="92" spans="1:9" s="126" customFormat="1" ht="31.5" customHeight="1" x14ac:dyDescent="0.25">
      <c r="A92" s="108" t="s">
        <v>82</v>
      </c>
      <c r="B92" s="141" t="s">
        <v>81</v>
      </c>
      <c r="C92" s="161" t="s">
        <v>63</v>
      </c>
      <c r="D92" s="161" t="s">
        <v>64</v>
      </c>
      <c r="E92" s="161" t="s">
        <v>62</v>
      </c>
      <c r="F92" s="161" t="s">
        <v>68</v>
      </c>
      <c r="G92" s="161" t="s">
        <v>67</v>
      </c>
      <c r="H92" s="162" t="s">
        <v>23</v>
      </c>
      <c r="I92" s="128"/>
    </row>
    <row r="93" spans="1:9" s="126" customFormat="1" ht="44.45" customHeight="1" x14ac:dyDescent="0.25">
      <c r="A93" s="317" t="s">
        <v>115</v>
      </c>
      <c r="B93" s="247"/>
      <c r="C93" s="315"/>
      <c r="D93" s="315"/>
      <c r="E93" s="315"/>
      <c r="F93" s="315"/>
      <c r="G93" s="315"/>
      <c r="H93" s="318">
        <f>+G93*F93</f>
        <v>0</v>
      </c>
      <c r="I93" s="128"/>
    </row>
    <row r="94" spans="1:9" s="126" customFormat="1" ht="44.45" customHeight="1" x14ac:dyDescent="0.25">
      <c r="A94" s="317" t="s">
        <v>114</v>
      </c>
      <c r="B94" s="315"/>
      <c r="C94" s="315"/>
      <c r="D94" s="315"/>
      <c r="E94" s="315"/>
      <c r="F94" s="315"/>
      <c r="G94" s="315"/>
      <c r="H94" s="318">
        <f>+G94*F94</f>
        <v>0</v>
      </c>
      <c r="I94" s="128"/>
    </row>
    <row r="95" spans="1:9" s="126" customFormat="1" ht="44.45" customHeight="1" thickBot="1" x14ac:dyDescent="0.3">
      <c r="A95" s="319" t="s">
        <v>66</v>
      </c>
      <c r="B95" s="245"/>
      <c r="C95" s="245"/>
      <c r="D95" s="245"/>
      <c r="E95" s="245"/>
      <c r="F95" s="245"/>
      <c r="G95" s="245"/>
      <c r="H95" s="320">
        <f t="shared" ref="H95" si="6">+G95*F95</f>
        <v>0</v>
      </c>
      <c r="I95" s="145">
        <f>SUM(H93:H95)</f>
        <v>0</v>
      </c>
    </row>
    <row r="96" spans="1:9" s="138" customFormat="1" x14ac:dyDescent="0.25">
      <c r="A96" s="119"/>
      <c r="B96" s="112"/>
      <c r="C96" s="112"/>
      <c r="D96" s="112"/>
      <c r="E96" s="112"/>
      <c r="F96" s="112"/>
      <c r="G96" s="112"/>
      <c r="H96" s="146"/>
      <c r="I96" s="171"/>
    </row>
    <row r="97" spans="1:9" s="138" customFormat="1" ht="24" customHeight="1" x14ac:dyDescent="0.25">
      <c r="A97" s="120" t="s">
        <v>87</v>
      </c>
      <c r="B97" s="120"/>
      <c r="C97" s="120"/>
      <c r="D97" s="120"/>
      <c r="E97" s="120"/>
      <c r="F97" s="120"/>
      <c r="G97" s="120"/>
      <c r="H97" s="120"/>
      <c r="I97" s="171"/>
    </row>
    <row r="98" spans="1:9" s="103" customFormat="1" ht="13.5" customHeight="1" x14ac:dyDescent="0.25">
      <c r="A98" s="121"/>
      <c r="B98" s="121"/>
      <c r="C98" s="121"/>
      <c r="D98" s="121"/>
      <c r="E98" s="121"/>
      <c r="F98" s="121"/>
      <c r="G98" s="121"/>
      <c r="H98" s="121"/>
      <c r="I98" s="171"/>
    </row>
    <row r="99" spans="1:9" s="126" customFormat="1" ht="21.75" customHeight="1" x14ac:dyDescent="0.25">
      <c r="A99" s="122" t="s">
        <v>69</v>
      </c>
      <c r="B99" s="122"/>
      <c r="C99" s="122"/>
      <c r="D99" s="122"/>
      <c r="E99" s="122"/>
      <c r="F99" s="122"/>
      <c r="G99" s="122"/>
      <c r="H99" s="122"/>
      <c r="I99" s="128"/>
    </row>
    <row r="100" spans="1:9" s="160" customFormat="1" ht="49.5" customHeight="1" x14ac:dyDescent="0.25">
      <c r="A100" s="107" t="s">
        <v>179</v>
      </c>
      <c r="B100" s="424"/>
      <c r="C100" s="425"/>
      <c r="D100" s="425"/>
      <c r="E100" s="425"/>
      <c r="F100" s="425"/>
      <c r="G100" s="425"/>
      <c r="H100" s="426"/>
      <c r="I100" s="128"/>
    </row>
    <row r="101" spans="1:9" ht="50.25" customHeight="1" x14ac:dyDescent="0.25">
      <c r="A101" s="108" t="s">
        <v>180</v>
      </c>
      <c r="B101" s="429"/>
      <c r="C101" s="430"/>
      <c r="D101" s="430"/>
      <c r="E101" s="430"/>
      <c r="F101" s="430"/>
      <c r="G101" s="430"/>
      <c r="H101" s="431"/>
    </row>
    <row r="102" spans="1:9" s="126" customFormat="1" ht="30" x14ac:dyDescent="0.25">
      <c r="A102" s="107" t="s">
        <v>84</v>
      </c>
      <c r="B102" s="141" t="s">
        <v>81</v>
      </c>
      <c r="C102" s="161" t="s">
        <v>63</v>
      </c>
      <c r="D102" s="161" t="s">
        <v>64</v>
      </c>
      <c r="E102" s="161" t="s">
        <v>62</v>
      </c>
      <c r="F102" s="161" t="s">
        <v>68</v>
      </c>
      <c r="G102" s="161" t="s">
        <v>67</v>
      </c>
      <c r="H102" s="162" t="s">
        <v>23</v>
      </c>
      <c r="I102" s="128"/>
    </row>
    <row r="103" spans="1:9" s="126" customFormat="1" ht="44.45" customHeight="1" x14ac:dyDescent="0.25">
      <c r="A103" s="413" t="s">
        <v>116</v>
      </c>
      <c r="B103" s="247"/>
      <c r="C103" s="247"/>
      <c r="D103" s="247"/>
      <c r="E103" s="247"/>
      <c r="F103" s="248"/>
      <c r="G103" s="248"/>
      <c r="H103" s="172">
        <f>+G103*F103</f>
        <v>0</v>
      </c>
      <c r="I103" s="128"/>
    </row>
    <row r="104" spans="1:9" s="126" customFormat="1" ht="44.45" customHeight="1" x14ac:dyDescent="0.25">
      <c r="A104" s="414"/>
      <c r="B104" s="248"/>
      <c r="C104" s="248"/>
      <c r="D104" s="248"/>
      <c r="E104" s="248"/>
      <c r="F104" s="248"/>
      <c r="G104" s="248"/>
      <c r="H104" s="172">
        <f t="shared" ref="H104:H106" si="7">+G104*F104</f>
        <v>0</v>
      </c>
      <c r="I104" s="128"/>
    </row>
    <row r="105" spans="1:9" s="126" customFormat="1" ht="44.45" customHeight="1" x14ac:dyDescent="0.25">
      <c r="A105" s="414"/>
      <c r="B105" s="249"/>
      <c r="C105" s="248"/>
      <c r="D105" s="248"/>
      <c r="E105" s="248"/>
      <c r="F105" s="248"/>
      <c r="G105" s="248"/>
      <c r="H105" s="172">
        <f t="shared" si="7"/>
        <v>0</v>
      </c>
      <c r="I105" s="128"/>
    </row>
    <row r="106" spans="1:9" s="126" customFormat="1" ht="44.45" customHeight="1" thickBot="1" x14ac:dyDescent="0.3">
      <c r="A106" s="415"/>
      <c r="B106" s="251"/>
      <c r="C106" s="251"/>
      <c r="D106" s="251"/>
      <c r="E106" s="251"/>
      <c r="F106" s="251"/>
      <c r="G106" s="251"/>
      <c r="H106" s="173">
        <f t="shared" si="7"/>
        <v>0</v>
      </c>
      <c r="I106" s="145">
        <f>SUM(H103:H106)</f>
        <v>0</v>
      </c>
    </row>
    <row r="107" spans="1:9" s="126" customFormat="1" x14ac:dyDescent="0.25">
      <c r="A107" s="123"/>
      <c r="B107" s="138"/>
      <c r="C107" s="174"/>
      <c r="D107" s="174"/>
      <c r="E107" s="174"/>
      <c r="F107" s="174"/>
      <c r="G107" s="174"/>
      <c r="H107" s="174"/>
      <c r="I107" s="128"/>
    </row>
    <row r="108" spans="1:9" s="126" customFormat="1" ht="18.75" x14ac:dyDescent="0.25">
      <c r="A108" s="122" t="s">
        <v>112</v>
      </c>
      <c r="B108" s="122"/>
      <c r="C108" s="122"/>
      <c r="D108" s="122"/>
      <c r="E108" s="122"/>
      <c r="F108" s="122"/>
      <c r="G108" s="122"/>
      <c r="H108" s="122"/>
      <c r="I108" s="128"/>
    </row>
    <row r="109" spans="1:9" s="160" customFormat="1" ht="49.5" customHeight="1" x14ac:dyDescent="0.25">
      <c r="A109" s="107" t="s">
        <v>179</v>
      </c>
      <c r="B109" s="424"/>
      <c r="C109" s="425"/>
      <c r="D109" s="425"/>
      <c r="E109" s="425"/>
      <c r="F109" s="425"/>
      <c r="G109" s="425"/>
      <c r="H109" s="426"/>
      <c r="I109" s="128"/>
    </row>
    <row r="110" spans="1:9" ht="50.25" customHeight="1" x14ac:dyDescent="0.25">
      <c r="A110" s="108" t="s">
        <v>180</v>
      </c>
      <c r="B110" s="404"/>
      <c r="C110" s="427"/>
      <c r="D110" s="427"/>
      <c r="E110" s="427"/>
      <c r="F110" s="427"/>
      <c r="G110" s="427"/>
      <c r="H110" s="428"/>
    </row>
    <row r="111" spans="1:9" s="126" customFormat="1" ht="30" x14ac:dyDescent="0.25">
      <c r="A111" s="107" t="s">
        <v>84</v>
      </c>
      <c r="B111" s="141" t="s">
        <v>81</v>
      </c>
      <c r="C111" s="161" t="s">
        <v>63</v>
      </c>
      <c r="D111" s="161" t="s">
        <v>64</v>
      </c>
      <c r="E111" s="161" t="s">
        <v>62</v>
      </c>
      <c r="F111" s="161" t="s">
        <v>68</v>
      </c>
      <c r="G111" s="161" t="s">
        <v>67</v>
      </c>
      <c r="H111" s="162" t="s">
        <v>23</v>
      </c>
      <c r="I111" s="128"/>
    </row>
    <row r="112" spans="1:9" s="126" customFormat="1" ht="44.45" customHeight="1" x14ac:dyDescent="0.25">
      <c r="A112" s="421" t="s">
        <v>113</v>
      </c>
      <c r="B112" s="247"/>
      <c r="C112" s="247"/>
      <c r="D112" s="247"/>
      <c r="E112" s="247"/>
      <c r="F112" s="248"/>
      <c r="G112" s="248"/>
      <c r="H112" s="175">
        <f>+G112*F112</f>
        <v>0</v>
      </c>
      <c r="I112" s="128"/>
    </row>
    <row r="113" spans="1:9" s="126" customFormat="1" ht="44.45" customHeight="1" x14ac:dyDescent="0.25">
      <c r="A113" s="422"/>
      <c r="B113" s="248"/>
      <c r="C113" s="248"/>
      <c r="D113" s="248"/>
      <c r="E113" s="248"/>
      <c r="F113" s="248"/>
      <c r="G113" s="248"/>
      <c r="H113" s="176">
        <f t="shared" ref="H113:H115" si="8">+G113*F113</f>
        <v>0</v>
      </c>
      <c r="I113" s="128"/>
    </row>
    <row r="114" spans="1:9" s="126" customFormat="1" ht="44.45" customHeight="1" x14ac:dyDescent="0.25">
      <c r="A114" s="422"/>
      <c r="B114" s="249"/>
      <c r="C114" s="248"/>
      <c r="D114" s="248"/>
      <c r="E114" s="248"/>
      <c r="F114" s="248"/>
      <c r="G114" s="248"/>
      <c r="H114" s="176">
        <f t="shared" si="8"/>
        <v>0</v>
      </c>
      <c r="I114" s="128"/>
    </row>
    <row r="115" spans="1:9" s="126" customFormat="1" ht="44.45" customHeight="1" thickBot="1" x14ac:dyDescent="0.3">
      <c r="A115" s="423"/>
      <c r="B115" s="251"/>
      <c r="C115" s="251"/>
      <c r="D115" s="251"/>
      <c r="E115" s="251"/>
      <c r="F115" s="251"/>
      <c r="G115" s="251"/>
      <c r="H115" s="177">
        <f t="shared" si="8"/>
        <v>0</v>
      </c>
      <c r="I115" s="145">
        <f>SUM(H112:H115)</f>
        <v>0</v>
      </c>
    </row>
    <row r="116" spans="1:9" s="126" customFormat="1" x14ac:dyDescent="0.25">
      <c r="A116" s="124"/>
      <c r="B116" s="112"/>
      <c r="C116" s="112"/>
      <c r="D116" s="112"/>
      <c r="E116" s="112"/>
      <c r="F116" s="112"/>
      <c r="G116" s="112"/>
      <c r="H116" s="167"/>
      <c r="I116" s="128"/>
    </row>
    <row r="117" spans="1:9" s="126" customFormat="1" ht="18.75" x14ac:dyDescent="0.25">
      <c r="A117" s="122" t="s">
        <v>88</v>
      </c>
      <c r="B117" s="122"/>
      <c r="C117" s="122"/>
      <c r="D117" s="122"/>
      <c r="E117" s="122"/>
      <c r="F117" s="122"/>
      <c r="G117" s="122"/>
      <c r="H117" s="122"/>
      <c r="I117" s="128"/>
    </row>
    <row r="118" spans="1:9" s="160" customFormat="1" ht="49.5" customHeight="1" x14ac:dyDescent="0.25">
      <c r="A118" s="107" t="s">
        <v>110</v>
      </c>
      <c r="B118" s="424"/>
      <c r="C118" s="425"/>
      <c r="D118" s="425"/>
      <c r="E118" s="425"/>
      <c r="F118" s="425"/>
      <c r="G118" s="425"/>
      <c r="H118" s="426"/>
      <c r="I118" s="128"/>
    </row>
    <row r="119" spans="1:9" ht="50.25" customHeight="1" x14ac:dyDescent="0.25">
      <c r="A119" s="108" t="s">
        <v>181</v>
      </c>
      <c r="B119" s="404"/>
      <c r="C119" s="427"/>
      <c r="D119" s="427"/>
      <c r="E119" s="427"/>
      <c r="F119" s="427"/>
      <c r="G119" s="427"/>
      <c r="H119" s="428"/>
    </row>
    <row r="120" spans="1:9" s="126" customFormat="1" ht="30" x14ac:dyDescent="0.25">
      <c r="A120" s="107" t="s">
        <v>84</v>
      </c>
      <c r="B120" s="161" t="s">
        <v>81</v>
      </c>
      <c r="C120" s="178"/>
      <c r="D120" s="178"/>
      <c r="E120" s="179"/>
      <c r="F120" s="161" t="s">
        <v>68</v>
      </c>
      <c r="G120" s="161" t="s">
        <v>67</v>
      </c>
      <c r="H120" s="162" t="s">
        <v>23</v>
      </c>
      <c r="I120" s="128"/>
    </row>
    <row r="121" spans="1:9" s="126" customFormat="1" ht="44.45" customHeight="1" x14ac:dyDescent="0.25">
      <c r="A121" s="421" t="s">
        <v>118</v>
      </c>
      <c r="B121" s="247"/>
      <c r="C121" s="180"/>
      <c r="D121" s="180"/>
      <c r="E121" s="180"/>
      <c r="F121" s="180"/>
      <c r="G121" s="180"/>
      <c r="H121" s="181"/>
      <c r="I121" s="288" t="s">
        <v>160</v>
      </c>
    </row>
    <row r="122" spans="1:9" s="126" customFormat="1" ht="44.45" customHeight="1" x14ac:dyDescent="0.25">
      <c r="A122" s="422"/>
      <c r="B122" s="248"/>
      <c r="C122" s="182"/>
      <c r="D122" s="182"/>
      <c r="E122" s="182"/>
      <c r="F122" s="182"/>
      <c r="G122" s="182"/>
      <c r="H122" s="183"/>
      <c r="I122" s="229"/>
    </row>
    <row r="123" spans="1:9" s="126" customFormat="1" ht="44.45" customHeight="1" x14ac:dyDescent="0.25">
      <c r="A123" s="422"/>
      <c r="B123" s="249"/>
      <c r="C123" s="184"/>
      <c r="D123" s="184"/>
      <c r="E123" s="184"/>
      <c r="F123" s="182"/>
      <c r="G123" s="182"/>
      <c r="H123" s="183"/>
      <c r="I123" s="229"/>
    </row>
    <row r="124" spans="1:9" s="126" customFormat="1" ht="44.45" customHeight="1" thickBot="1" x14ac:dyDescent="0.3">
      <c r="A124" s="423"/>
      <c r="B124" s="251"/>
      <c r="C124" s="185"/>
      <c r="D124" s="185"/>
      <c r="E124" s="185"/>
      <c r="F124" s="185"/>
      <c r="G124" s="185"/>
      <c r="H124" s="186"/>
      <c r="I124" s="229"/>
    </row>
    <row r="125" spans="1:9" s="126" customFormat="1" x14ac:dyDescent="0.25">
      <c r="A125" s="124"/>
      <c r="B125" s="112"/>
      <c r="C125" s="112"/>
      <c r="D125" s="112"/>
      <c r="E125" s="112"/>
      <c r="F125" s="112"/>
      <c r="G125" s="112"/>
      <c r="H125" s="167"/>
      <c r="I125" s="128"/>
    </row>
    <row r="126" spans="1:9" s="126" customFormat="1" ht="21" customHeight="1" x14ac:dyDescent="0.25">
      <c r="A126" s="115" t="s">
        <v>90</v>
      </c>
      <c r="B126" s="115"/>
      <c r="C126" s="115"/>
      <c r="D126" s="115"/>
      <c r="E126" s="115"/>
      <c r="F126" s="115"/>
      <c r="G126" s="115"/>
      <c r="H126" s="115"/>
      <c r="I126" s="128"/>
    </row>
    <row r="127" spans="1:9" s="126" customFormat="1" ht="30" x14ac:dyDescent="0.25">
      <c r="A127" s="107" t="s">
        <v>84</v>
      </c>
      <c r="B127" s="161" t="s">
        <v>89</v>
      </c>
      <c r="C127" s="161" t="s">
        <v>63</v>
      </c>
      <c r="D127" s="161" t="s">
        <v>64</v>
      </c>
      <c r="E127" s="161" t="s">
        <v>62</v>
      </c>
      <c r="F127" s="161" t="s">
        <v>68</v>
      </c>
      <c r="G127" s="161" t="s">
        <v>67</v>
      </c>
      <c r="H127" s="162" t="s">
        <v>23</v>
      </c>
      <c r="I127" s="128"/>
    </row>
    <row r="128" spans="1:9" s="126" customFormat="1" ht="45.6" customHeight="1" x14ac:dyDescent="0.25">
      <c r="A128" s="421" t="s">
        <v>117</v>
      </c>
      <c r="B128" s="247"/>
      <c r="C128" s="247"/>
      <c r="D128" s="247"/>
      <c r="E128" s="247"/>
      <c r="F128" s="248"/>
      <c r="G128" s="248"/>
      <c r="H128" s="151">
        <f>+G128*F128</f>
        <v>0</v>
      </c>
      <c r="I128" s="128"/>
    </row>
    <row r="129" spans="1:9" ht="45.6" customHeight="1" x14ac:dyDescent="0.25">
      <c r="A129" s="422"/>
      <c r="B129" s="248"/>
      <c r="C129" s="248"/>
      <c r="D129" s="248"/>
      <c r="E129" s="248"/>
      <c r="F129" s="248"/>
      <c r="G129" s="248"/>
      <c r="H129" s="149">
        <f>+G129*F129</f>
        <v>0</v>
      </c>
    </row>
    <row r="130" spans="1:9" ht="45.6" customHeight="1" x14ac:dyDescent="0.25">
      <c r="A130" s="422"/>
      <c r="B130" s="248"/>
      <c r="C130" s="248"/>
      <c r="D130" s="248"/>
      <c r="E130" s="248"/>
      <c r="F130" s="248"/>
      <c r="G130" s="248"/>
      <c r="H130" s="149">
        <f>+G130*F130</f>
        <v>0</v>
      </c>
    </row>
    <row r="131" spans="1:9" ht="45.6" customHeight="1" thickBot="1" x14ac:dyDescent="0.3">
      <c r="A131" s="423"/>
      <c r="B131" s="251"/>
      <c r="C131" s="251"/>
      <c r="D131" s="251"/>
      <c r="E131" s="251"/>
      <c r="F131" s="251"/>
      <c r="G131" s="251"/>
      <c r="H131" s="187">
        <f>+G131*F131</f>
        <v>0</v>
      </c>
      <c r="I131" s="145">
        <f>SUM(H128:H131)</f>
        <v>0</v>
      </c>
    </row>
    <row r="132" spans="1:9" s="126" customFormat="1" ht="15.75" thickBot="1" x14ac:dyDescent="0.3">
      <c r="H132" s="188"/>
      <c r="I132" s="128"/>
    </row>
    <row r="133" spans="1:9" s="126" customFormat="1" ht="25.5" customHeight="1" x14ac:dyDescent="0.25">
      <c r="D133" s="189" t="s">
        <v>158</v>
      </c>
      <c r="E133" s="190"/>
      <c r="F133" s="190"/>
      <c r="G133" s="190"/>
      <c r="H133" s="191">
        <f>+I131+I115+I106+I95+I86+I85+I76+I71+I34</f>
        <v>0</v>
      </c>
      <c r="I133" s="128"/>
    </row>
    <row r="134" spans="1:9" s="218" customFormat="1" ht="25.5" customHeight="1" x14ac:dyDescent="0.25">
      <c r="D134" s="234" t="s">
        <v>159</v>
      </c>
      <c r="E134" s="235"/>
      <c r="F134" s="235"/>
      <c r="G134" s="235"/>
      <c r="H134" s="236">
        <f>+'GRILLE 6 MODULES APPRENTIS'!B8+'GRILLE 6 MODULES APPRENTIS'!B9+'GRILLE 6 MODULES APPRENTIS'!B10</f>
        <v>0</v>
      </c>
      <c r="I134" s="128"/>
    </row>
    <row r="135" spans="1:9" s="218" customFormat="1" ht="25.5" customHeight="1" x14ac:dyDescent="0.25">
      <c r="D135" s="231" t="s">
        <v>15</v>
      </c>
      <c r="E135" s="232"/>
      <c r="F135" s="232"/>
      <c r="G135" s="232"/>
      <c r="H135" s="233">
        <f>+H134+H133</f>
        <v>0</v>
      </c>
      <c r="I135" s="128"/>
    </row>
    <row r="136" spans="1:9" s="126" customFormat="1" ht="25.5" customHeight="1" x14ac:dyDescent="0.25">
      <c r="D136" s="192" t="s">
        <v>51</v>
      </c>
      <c r="E136" s="193"/>
      <c r="F136" s="193"/>
      <c r="G136" s="237"/>
      <c r="H136" s="142">
        <f>+'GRILLE 6 MODULES APPRENTIS'!B23</f>
        <v>0</v>
      </c>
      <c r="I136" s="194" t="s">
        <v>120</v>
      </c>
    </row>
    <row r="137" spans="1:9" s="126" customFormat="1" ht="25.5" customHeight="1" x14ac:dyDescent="0.25">
      <c r="D137" s="192" t="s">
        <v>52</v>
      </c>
      <c r="E137" s="193"/>
      <c r="F137" s="193"/>
      <c r="G137" s="193"/>
      <c r="H137" s="257"/>
      <c r="I137" s="203" t="s">
        <v>156</v>
      </c>
    </row>
    <row r="138" spans="1:9" s="126" customFormat="1" ht="25.5" customHeight="1" thickBot="1" x14ac:dyDescent="0.3">
      <c r="D138" s="195" t="s">
        <v>14</v>
      </c>
      <c r="E138" s="196"/>
      <c r="F138" s="196"/>
      <c r="G138" s="196"/>
      <c r="H138" s="197">
        <f>H135-H136-H137</f>
        <v>0</v>
      </c>
      <c r="I138" s="128"/>
    </row>
    <row r="139" spans="1:9" s="126" customFormat="1" ht="18.75" customHeight="1" x14ac:dyDescent="0.25">
      <c r="H139" s="188"/>
      <c r="I139" s="128"/>
    </row>
    <row r="140" spans="1:9" s="126" customFormat="1" x14ac:dyDescent="0.25">
      <c r="H140" s="188"/>
      <c r="I140" s="128"/>
    </row>
    <row r="141" spans="1:9" s="126" customFormat="1" x14ac:dyDescent="0.25">
      <c r="H141" s="188"/>
      <c r="I141" s="128"/>
    </row>
    <row r="142" spans="1:9" s="126" customFormat="1" x14ac:dyDescent="0.25">
      <c r="H142" s="188"/>
      <c r="I142" s="128"/>
    </row>
    <row r="143" spans="1:9" s="126" customFormat="1" x14ac:dyDescent="0.25">
      <c r="H143" s="188"/>
      <c r="I143" s="128"/>
    </row>
    <row r="144" spans="1:9" s="126" customFormat="1" x14ac:dyDescent="0.25">
      <c r="H144" s="188"/>
      <c r="I144" s="128"/>
    </row>
    <row r="145" spans="8:9" s="126" customFormat="1" x14ac:dyDescent="0.25">
      <c r="H145" s="188"/>
      <c r="I145" s="128"/>
    </row>
    <row r="146" spans="8:9" s="126" customFormat="1" x14ac:dyDescent="0.25">
      <c r="H146" s="188"/>
      <c r="I146" s="128"/>
    </row>
    <row r="147" spans="8:9" s="126" customFormat="1" x14ac:dyDescent="0.25">
      <c r="H147" s="188"/>
      <c r="I147" s="128"/>
    </row>
    <row r="148" spans="8:9" s="126" customFormat="1" x14ac:dyDescent="0.25">
      <c r="H148" s="188"/>
      <c r="I148" s="128"/>
    </row>
    <row r="149" spans="8:9" s="126" customFormat="1" x14ac:dyDescent="0.25">
      <c r="H149" s="188"/>
      <c r="I149" s="128"/>
    </row>
    <row r="150" spans="8:9" s="126" customFormat="1" x14ac:dyDescent="0.25">
      <c r="H150" s="188"/>
      <c r="I150" s="128"/>
    </row>
    <row r="151" spans="8:9" s="126" customFormat="1" x14ac:dyDescent="0.25">
      <c r="H151" s="188"/>
      <c r="I151" s="128"/>
    </row>
  </sheetData>
  <sheetProtection algorithmName="SHA-512" hashValue="WVX6d4s5zlIeEOoa2F3Q+Nq8gwR/oROYw9GNYfYnxIiOFOlDrsQqYaASMbCWZexez5Pe12Hx25uWxv68gdtopQ==" saltValue="FOAofVvgWAFBFoEDxHsJEw==" spinCount="100000" sheet="1" selectLockedCells="1"/>
  <mergeCells count="41">
    <mergeCell ref="B37:H37"/>
    <mergeCell ref="B38:H38"/>
    <mergeCell ref="B100:H100"/>
    <mergeCell ref="B101:H101"/>
    <mergeCell ref="C21:H21"/>
    <mergeCell ref="C22:H22"/>
    <mergeCell ref="A103:A106"/>
    <mergeCell ref="A72:A76"/>
    <mergeCell ref="B89:H89"/>
    <mergeCell ref="B90:H90"/>
    <mergeCell ref="A128:A131"/>
    <mergeCell ref="B109:H109"/>
    <mergeCell ref="B110:H110"/>
    <mergeCell ref="A112:A115"/>
    <mergeCell ref="A121:A124"/>
    <mergeCell ref="B118:H118"/>
    <mergeCell ref="B119:H119"/>
    <mergeCell ref="A45:A50"/>
    <mergeCell ref="B79:H79"/>
    <mergeCell ref="B80:H80"/>
    <mergeCell ref="A40:A44"/>
    <mergeCell ref="A51:A55"/>
    <mergeCell ref="A56:A60"/>
    <mergeCell ref="A61:A66"/>
    <mergeCell ref="A67:A71"/>
    <mergeCell ref="C8:F10"/>
    <mergeCell ref="A2:H2"/>
    <mergeCell ref="B28:H28"/>
    <mergeCell ref="B29:H29"/>
    <mergeCell ref="G8:G10"/>
    <mergeCell ref="C11:H11"/>
    <mergeCell ref="C12:H12"/>
    <mergeCell ref="A5:H5"/>
    <mergeCell ref="C13:H13"/>
    <mergeCell ref="C14:H14"/>
    <mergeCell ref="C15:H15"/>
    <mergeCell ref="C16:H16"/>
    <mergeCell ref="C17:H17"/>
    <mergeCell ref="C18:H18"/>
    <mergeCell ref="C19:H19"/>
    <mergeCell ref="C20:H20"/>
  </mergeCells>
  <pageMargins left="0.51181102362204722" right="0.11811023622047245" top="0.74803149606299213" bottom="0.74803149606299213" header="0.31496062992125984" footer="0.31496062992125984"/>
  <pageSetup paperSize="9" scale="40" fitToHeight="0" orientation="portrait" horizontalDpi="300" verticalDpi="300" r:id="rId1"/>
  <headerFooter>
    <oddFooter>&amp;L&amp;F&amp;R&amp;A</oddFooter>
  </headerFooter>
  <rowBreaks count="1" manualBreakCount="1">
    <brk id="87"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déroulante'!$A$1:$A$2</xm:f>
          </x14:formula1>
          <xm:sqref>B8:B10 G8:G10 B13:B23 B91 C31:E34 C40:E76 C82:E86 C93:E95 C103:E106 C112:E115 C128:E131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2:D24"/>
  <sheetViews>
    <sheetView showGridLines="0" topLeftCell="A10" zoomScaleNormal="100" workbookViewId="0">
      <selection activeCell="B23" sqref="B23"/>
    </sheetView>
  </sheetViews>
  <sheetFormatPr baseColWidth="10" defaultColWidth="11.42578125" defaultRowHeight="15" x14ac:dyDescent="0.25"/>
  <cols>
    <col min="1" max="1" width="99.140625" style="329" bestFit="1" customWidth="1"/>
    <col min="2" max="2" width="18.5703125" style="328" customWidth="1"/>
    <col min="3" max="3" width="18.85546875" style="329" customWidth="1"/>
    <col min="4" max="16384" width="11.42578125" style="329"/>
  </cols>
  <sheetData>
    <row r="2" spans="1:4" ht="21" x14ac:dyDescent="0.35">
      <c r="A2" s="327" t="s">
        <v>70</v>
      </c>
    </row>
    <row r="3" spans="1:4" ht="21" x14ac:dyDescent="0.35">
      <c r="A3" s="327"/>
    </row>
    <row r="4" spans="1:4" ht="27.75" customHeight="1" x14ac:dyDescent="0.4">
      <c r="A4" s="330">
        <f>'CONTEXTE DE LA DEMANDE'!E7</f>
        <v>0</v>
      </c>
    </row>
    <row r="5" spans="1:4" ht="27.75" customHeight="1" x14ac:dyDescent="0.4">
      <c r="A5" s="330"/>
    </row>
    <row r="6" spans="1:4" s="333" customFormat="1" ht="33" customHeight="1" x14ac:dyDescent="0.25">
      <c r="A6" s="331" t="s">
        <v>55</v>
      </c>
      <c r="B6" s="332" t="s">
        <v>56</v>
      </c>
    </row>
    <row r="7" spans="1:4" s="333" customFormat="1" ht="33" customHeight="1" x14ac:dyDescent="0.25">
      <c r="A7" s="334" t="s">
        <v>57</v>
      </c>
      <c r="B7" s="230"/>
    </row>
    <row r="8" spans="1:4" s="333" customFormat="1" ht="33" customHeight="1" x14ac:dyDescent="0.25">
      <c r="A8" s="335" t="s">
        <v>140</v>
      </c>
      <c r="B8" s="336"/>
      <c r="C8" s="337" t="s">
        <v>157</v>
      </c>
      <c r="D8" s="338"/>
    </row>
    <row r="9" spans="1:4" s="333" customFormat="1" ht="33" customHeight="1" x14ac:dyDescent="0.25">
      <c r="A9" s="335" t="s">
        <v>141</v>
      </c>
      <c r="B9" s="336"/>
      <c r="C9" s="337" t="s">
        <v>157</v>
      </c>
    </row>
    <row r="10" spans="1:4" s="333" customFormat="1" ht="33" customHeight="1" x14ac:dyDescent="0.25">
      <c r="A10" s="335" t="s">
        <v>142</v>
      </c>
      <c r="B10" s="336"/>
      <c r="C10" s="337" t="s">
        <v>157</v>
      </c>
    </row>
    <row r="11" spans="1:4" s="333" customFormat="1" ht="33" customHeight="1" x14ac:dyDescent="0.25">
      <c r="A11" s="339" t="s">
        <v>186</v>
      </c>
      <c r="B11" s="340"/>
    </row>
    <row r="12" spans="1:4" s="333" customFormat="1" ht="33" customHeight="1" x14ac:dyDescent="0.25">
      <c r="A12" s="335" t="s">
        <v>58</v>
      </c>
      <c r="B12" s="341">
        <f>+'EVALUATION DES BESOINS'!I71+'EVALUATION DES BESOINS'!I131</f>
        <v>0</v>
      </c>
    </row>
    <row r="13" spans="1:4" s="333" customFormat="1" ht="33" customHeight="1" x14ac:dyDescent="0.25">
      <c r="A13" s="335" t="s">
        <v>59</v>
      </c>
      <c r="B13" s="342">
        <f>+'EVALUATION DES BESOINS'!I34+'EVALUATION DES BESOINS'!I85</f>
        <v>0</v>
      </c>
    </row>
    <row r="14" spans="1:4" s="333" customFormat="1" ht="33" customHeight="1" x14ac:dyDescent="0.25">
      <c r="A14" s="343" t="s">
        <v>60</v>
      </c>
      <c r="B14" s="344"/>
    </row>
    <row r="15" spans="1:4" s="333" customFormat="1" ht="33" customHeight="1" x14ac:dyDescent="0.25">
      <c r="A15" s="335" t="s">
        <v>61</v>
      </c>
      <c r="B15" s="341">
        <f>+'EVALUATION DES BESOINS'!I76+'EVALUATION DES BESOINS'!I86</f>
        <v>0</v>
      </c>
    </row>
    <row r="16" spans="1:4" s="333" customFormat="1" ht="33" customHeight="1" x14ac:dyDescent="0.25">
      <c r="A16" s="345" t="s">
        <v>187</v>
      </c>
      <c r="B16" s="346"/>
    </row>
    <row r="17" spans="1:3" s="333" customFormat="1" ht="33" customHeight="1" x14ac:dyDescent="0.25">
      <c r="A17" s="335" t="s">
        <v>61</v>
      </c>
      <c r="B17" s="341">
        <f>+'EVALUATION DES BESOINS'!I95</f>
        <v>0</v>
      </c>
    </row>
    <row r="18" spans="1:3" s="333" customFormat="1" ht="33" customHeight="1" x14ac:dyDescent="0.25">
      <c r="A18" s="347" t="s">
        <v>188</v>
      </c>
      <c r="B18" s="348"/>
    </row>
    <row r="19" spans="1:3" s="333" customFormat="1" ht="33" customHeight="1" x14ac:dyDescent="0.25">
      <c r="A19" s="335" t="s">
        <v>61</v>
      </c>
      <c r="B19" s="341">
        <f>+'EVALUATION DES BESOINS'!I106</f>
        <v>0</v>
      </c>
    </row>
    <row r="20" spans="1:3" s="333" customFormat="1" ht="33" customHeight="1" x14ac:dyDescent="0.25">
      <c r="A20" s="349" t="s">
        <v>189</v>
      </c>
      <c r="B20" s="350"/>
    </row>
    <row r="21" spans="1:3" s="333" customFormat="1" ht="33" customHeight="1" x14ac:dyDescent="0.25">
      <c r="A21" s="335" t="s">
        <v>61</v>
      </c>
      <c r="B21" s="341">
        <f>+'EVALUATION DES BESOINS'!I115</f>
        <v>0</v>
      </c>
    </row>
    <row r="22" spans="1:3" s="333" customFormat="1" ht="33" customHeight="1" x14ac:dyDescent="0.25">
      <c r="A22" s="331" t="s">
        <v>72</v>
      </c>
      <c r="B22" s="332">
        <f>SUM(B8:B21)</f>
        <v>0</v>
      </c>
    </row>
    <row r="23" spans="1:3" ht="27.75" customHeight="1" x14ac:dyDescent="0.25">
      <c r="A23" s="351" t="s">
        <v>73</v>
      </c>
      <c r="B23" s="352"/>
      <c r="C23" s="337" t="s">
        <v>157</v>
      </c>
    </row>
    <row r="24" spans="1:3" ht="32.25" customHeight="1" x14ac:dyDescent="0.25"/>
  </sheetData>
  <sheetProtection algorithmName="SHA-512" hashValue="rHzHFYZzk0FmYxAI5ktQV30i0OrzKEZFPsc1reqJELF0ZBvk5p+gzVaSVAlevylSlE9U/VcSYqv0/jN41yiDOA==" saltValue="Rf/bnZ+9Ip8gIARAN1hKCg==" spinCount="100000" sheet="1" objects="1" scenarios="1" selectLockedCells="1"/>
  <pageMargins left="0.51181102362204722" right="0.31496062992125984" top="0.74803149606299213" bottom="0.74803149606299213" header="0.31496062992125984" footer="0.31496062992125984"/>
  <pageSetup paperSize="9" scale="69"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B1:L107"/>
  <sheetViews>
    <sheetView showGridLines="0" tabSelected="1" topLeftCell="A79" zoomScale="75" zoomScaleNormal="75" workbookViewId="0">
      <selection activeCell="G106" sqref="G106"/>
    </sheetView>
  </sheetViews>
  <sheetFormatPr baseColWidth="10" defaultColWidth="11.42578125" defaultRowHeight="15" x14ac:dyDescent="0.25"/>
  <cols>
    <col min="1" max="1" width="1.5703125" style="4" customWidth="1"/>
    <col min="2" max="3" width="53.140625" style="4" customWidth="1"/>
    <col min="4" max="4" width="15.42578125" style="4" customWidth="1"/>
    <col min="5" max="5" width="59.5703125" style="4" customWidth="1"/>
    <col min="6" max="6" width="19.5703125" style="4" customWidth="1"/>
    <col min="7" max="7" width="17.42578125" style="4" customWidth="1"/>
    <col min="8" max="8" width="28.5703125" style="4" customWidth="1"/>
    <col min="9" max="16384" width="11.42578125" style="4"/>
  </cols>
  <sheetData>
    <row r="1" spans="2:9" ht="24" customHeight="1" x14ac:dyDescent="0.25"/>
    <row r="2" spans="2:9" ht="15" customHeight="1" x14ac:dyDescent="0.25">
      <c r="B2" s="435" t="s">
        <v>22</v>
      </c>
      <c r="C2" s="436"/>
      <c r="D2" s="436"/>
      <c r="E2" s="436"/>
      <c r="F2" s="436"/>
      <c r="G2" s="436"/>
      <c r="H2" s="436"/>
    </row>
    <row r="3" spans="2:9" ht="28.5" customHeight="1" x14ac:dyDescent="0.25">
      <c r="B3" s="435"/>
      <c r="C3" s="436"/>
      <c r="D3" s="436"/>
      <c r="E3" s="436"/>
      <c r="F3" s="436"/>
      <c r="G3" s="436"/>
      <c r="H3" s="436"/>
    </row>
    <row r="4" spans="2:9" s="57" customFormat="1" ht="21.75" customHeight="1" x14ac:dyDescent="0.25">
      <c r="B4" s="56"/>
      <c r="C4" s="56"/>
      <c r="D4" s="56"/>
      <c r="E4" s="56"/>
      <c r="F4" s="56"/>
      <c r="G4" s="56"/>
      <c r="H4" s="56"/>
    </row>
    <row r="5" spans="2:9" s="57" customFormat="1" ht="21.75" customHeight="1" x14ac:dyDescent="0.25">
      <c r="B5" s="56"/>
      <c r="C5" s="446">
        <f>'CONTEXTE DE LA DEMANDE'!E7</f>
        <v>0</v>
      </c>
      <c r="D5" s="446"/>
      <c r="E5" s="446"/>
      <c r="F5" s="446"/>
      <c r="G5" s="56"/>
      <c r="H5" s="56"/>
    </row>
    <row r="6" spans="2:9" ht="32.25" customHeight="1" x14ac:dyDescent="0.25">
      <c r="B6" s="437" t="s">
        <v>129</v>
      </c>
      <c r="C6" s="437"/>
      <c r="D6" s="437"/>
      <c r="E6" s="437"/>
      <c r="F6" s="437"/>
      <c r="G6" s="437"/>
      <c r="H6" s="437"/>
    </row>
    <row r="7" spans="2:9" s="258" customFormat="1" ht="28.5" customHeight="1" thickBot="1" x14ac:dyDescent="0.3">
      <c r="B7" s="204" t="s">
        <v>134</v>
      </c>
      <c r="C7" s="204"/>
      <c r="D7" s="205"/>
      <c r="E7" s="205"/>
      <c r="F7" s="205"/>
      <c r="G7" s="205"/>
      <c r="H7" s="205"/>
    </row>
    <row r="8" spans="2:9" s="10" customFormat="1" ht="30.75" customHeight="1" x14ac:dyDescent="0.25">
      <c r="B8" s="73" t="s">
        <v>132</v>
      </c>
      <c r="C8" s="74"/>
      <c r="D8" s="74" t="s">
        <v>18</v>
      </c>
      <c r="E8" s="74" t="s">
        <v>19</v>
      </c>
      <c r="F8" s="74" t="s">
        <v>182</v>
      </c>
      <c r="G8" s="310"/>
      <c r="H8" s="75" t="s">
        <v>24</v>
      </c>
      <c r="I8" s="53"/>
    </row>
    <row r="9" spans="2:9" ht="20.25" customHeight="1" x14ac:dyDescent="0.25">
      <c r="B9" s="76" t="s">
        <v>135</v>
      </c>
      <c r="C9" s="263">
        <f>+'EVALUATION DES BESOINS'!B8</f>
        <v>0</v>
      </c>
      <c r="D9" s="259"/>
      <c r="E9" s="243"/>
      <c r="F9" s="31">
        <f>+'GRILLE 6 MODULES APPRENTIS'!B8+E12</f>
        <v>0</v>
      </c>
      <c r="G9" s="311"/>
      <c r="H9" s="260"/>
      <c r="I9" s="53"/>
    </row>
    <row r="10" spans="2:9" ht="20.25" customHeight="1" x14ac:dyDescent="0.25">
      <c r="B10" s="76" t="s">
        <v>136</v>
      </c>
      <c r="C10" s="263">
        <f>+'EVALUATION DES BESOINS'!B9</f>
        <v>0</v>
      </c>
      <c r="D10" s="259"/>
      <c r="E10" s="243"/>
      <c r="F10" s="31">
        <f>+'GRILLE 6 MODULES APPRENTIS'!B9</f>
        <v>0</v>
      </c>
      <c r="G10" s="311"/>
      <c r="H10" s="260"/>
      <c r="I10" s="53"/>
    </row>
    <row r="11" spans="2:9" ht="20.25" customHeight="1" thickBot="1" x14ac:dyDescent="0.3">
      <c r="B11" s="77" t="s">
        <v>137</v>
      </c>
      <c r="C11" s="264">
        <f>+'EVALUATION DES BESOINS'!B10</f>
        <v>0</v>
      </c>
      <c r="D11" s="261"/>
      <c r="E11" s="245"/>
      <c r="F11" s="78">
        <f>+'GRILLE 6 MODULES APPRENTIS'!B10</f>
        <v>0</v>
      </c>
      <c r="G11" s="312"/>
      <c r="H11" s="262"/>
      <c r="I11" s="53"/>
    </row>
    <row r="12" spans="2:9" ht="20.25" customHeight="1" x14ac:dyDescent="0.25">
      <c r="B12" s="70"/>
      <c r="C12" s="29"/>
      <c r="D12" s="30"/>
      <c r="E12" s="30"/>
      <c r="F12" s="87">
        <f>SUM(F9:F11)</f>
        <v>0</v>
      </c>
      <c r="G12" s="87">
        <f>SUM(G9:G11)</f>
        <v>0</v>
      </c>
      <c r="H12" s="30"/>
      <c r="I12" s="53"/>
    </row>
    <row r="13" spans="2:9" s="206" customFormat="1" ht="30.75" customHeight="1" thickBot="1" x14ac:dyDescent="0.3">
      <c r="B13" s="204" t="s">
        <v>53</v>
      </c>
      <c r="C13" s="204"/>
      <c r="D13" s="205"/>
      <c r="E13" s="205"/>
      <c r="F13" s="205"/>
      <c r="G13" s="205"/>
      <c r="H13" s="205"/>
    </row>
    <row r="14" spans="2:9" s="10" customFormat="1" ht="30.75" customHeight="1" x14ac:dyDescent="0.25">
      <c r="B14" s="43" t="s">
        <v>132</v>
      </c>
      <c r="C14" s="69"/>
      <c r="D14" s="44" t="s">
        <v>18</v>
      </c>
      <c r="E14" s="45" t="s">
        <v>19</v>
      </c>
      <c r="F14" s="45" t="s">
        <v>133</v>
      </c>
      <c r="G14" s="46" t="s">
        <v>193</v>
      </c>
      <c r="H14" s="47" t="s">
        <v>24</v>
      </c>
    </row>
    <row r="15" spans="2:9" ht="48.95" customHeight="1" x14ac:dyDescent="0.25">
      <c r="B15" s="37" t="s">
        <v>78</v>
      </c>
      <c r="C15" s="263">
        <f>+'EVALUATION DES BESOINS'!B31</f>
        <v>0</v>
      </c>
      <c r="D15" s="252"/>
      <c r="E15" s="243"/>
      <c r="F15" s="31">
        <f>+'EVALUATION DES BESOINS'!H31</f>
        <v>0</v>
      </c>
      <c r="G15" s="243"/>
      <c r="H15" s="260"/>
    </row>
    <row r="16" spans="2:9" ht="48.95" customHeight="1" x14ac:dyDescent="0.25">
      <c r="B16" s="38" t="s">
        <v>85</v>
      </c>
      <c r="C16" s="263">
        <f>+'EVALUATION DES BESOINS'!B32</f>
        <v>0</v>
      </c>
      <c r="D16" s="252"/>
      <c r="E16" s="243"/>
      <c r="F16" s="31">
        <f>+'EVALUATION DES BESOINS'!H32</f>
        <v>0</v>
      </c>
      <c r="G16" s="243"/>
      <c r="H16" s="260"/>
    </row>
    <row r="17" spans="2:12" ht="48.95" customHeight="1" x14ac:dyDescent="0.25">
      <c r="B17" s="38" t="s">
        <v>79</v>
      </c>
      <c r="C17" s="263">
        <f>+'EVALUATION DES BESOINS'!B33</f>
        <v>0</v>
      </c>
      <c r="D17" s="252"/>
      <c r="E17" s="243"/>
      <c r="F17" s="31">
        <f>+'EVALUATION DES BESOINS'!H33</f>
        <v>0</v>
      </c>
      <c r="G17" s="243"/>
      <c r="H17" s="260"/>
    </row>
    <row r="18" spans="2:12" ht="48.95" customHeight="1" thickBot="1" x14ac:dyDescent="0.3">
      <c r="B18" s="39" t="s">
        <v>80</v>
      </c>
      <c r="C18" s="264">
        <f>+'EVALUATION DES BESOINS'!B34</f>
        <v>0</v>
      </c>
      <c r="D18" s="245"/>
      <c r="E18" s="245"/>
      <c r="F18" s="78">
        <f>+'EVALUATION DES BESOINS'!H34</f>
        <v>0</v>
      </c>
      <c r="G18" s="245"/>
      <c r="H18" s="262"/>
    </row>
    <row r="19" spans="2:12" x14ac:dyDescent="0.25">
      <c r="D19" s="83"/>
      <c r="E19" s="84"/>
      <c r="F19" s="88">
        <f>SUM(F15:F18)</f>
        <v>0</v>
      </c>
      <c r="G19" s="88">
        <f>SUM(G15:G18)</f>
        <v>0</v>
      </c>
      <c r="H19" s="83"/>
    </row>
    <row r="20" spans="2:12" s="52" customFormat="1" ht="30.75" customHeight="1" thickBot="1" x14ac:dyDescent="0.35">
      <c r="B20" s="204" t="s">
        <v>65</v>
      </c>
      <c r="C20" s="48"/>
      <c r="D20" s="49"/>
      <c r="E20" s="50"/>
      <c r="F20" s="50"/>
      <c r="G20" s="50"/>
      <c r="H20" s="51"/>
    </row>
    <row r="21" spans="2:12" ht="27" customHeight="1" x14ac:dyDescent="0.25">
      <c r="B21" s="43" t="s">
        <v>132</v>
      </c>
      <c r="C21" s="69"/>
      <c r="D21" s="44" t="s">
        <v>18</v>
      </c>
      <c r="E21" s="45" t="s">
        <v>19</v>
      </c>
      <c r="F21" s="45" t="s">
        <v>133</v>
      </c>
      <c r="G21" s="46" t="s">
        <v>193</v>
      </c>
      <c r="H21" s="47" t="s">
        <v>24</v>
      </c>
    </row>
    <row r="22" spans="2:12" s="27" customFormat="1" ht="49.5" customHeight="1" x14ac:dyDescent="0.25">
      <c r="B22" s="441" t="s">
        <v>104</v>
      </c>
      <c r="C22" s="34">
        <f>+'EVALUATION DES BESOINS'!B40</f>
        <v>0</v>
      </c>
      <c r="D22" s="247"/>
      <c r="E22" s="247"/>
      <c r="F22" s="34">
        <f>+'EVALUATION DES BESOINS'!H40</f>
        <v>0</v>
      </c>
      <c r="G22" s="247"/>
      <c r="H22" s="268"/>
    </row>
    <row r="23" spans="2:12" s="27" customFormat="1" ht="49.5" customHeight="1" x14ac:dyDescent="0.25">
      <c r="B23" s="442"/>
      <c r="C23" s="33">
        <f>+'EVALUATION DES BESOINS'!B41</f>
        <v>0</v>
      </c>
      <c r="D23" s="248"/>
      <c r="E23" s="246"/>
      <c r="F23" s="33">
        <f>+'EVALUATION DES BESOINS'!H41</f>
        <v>0</v>
      </c>
      <c r="G23" s="248"/>
      <c r="H23" s="269"/>
    </row>
    <row r="24" spans="2:12" s="27" customFormat="1" ht="49.5" customHeight="1" x14ac:dyDescent="0.25">
      <c r="B24" s="442"/>
      <c r="C24" s="33">
        <f>+'EVALUATION DES BESOINS'!B42</f>
        <v>0</v>
      </c>
      <c r="D24" s="248"/>
      <c r="E24" s="246"/>
      <c r="F24" s="33">
        <f>+'EVALUATION DES BESOINS'!H42</f>
        <v>0</v>
      </c>
      <c r="G24" s="248"/>
      <c r="H24" s="269"/>
      <c r="L24" s="314"/>
    </row>
    <row r="25" spans="2:12" s="27" customFormat="1" ht="49.5" customHeight="1" x14ac:dyDescent="0.25">
      <c r="B25" s="442"/>
      <c r="C25" s="33">
        <f>+'EVALUATION DES BESOINS'!B43</f>
        <v>0</v>
      </c>
      <c r="D25" s="248"/>
      <c r="E25" s="246"/>
      <c r="F25" s="33">
        <f>+'EVALUATION DES BESOINS'!H43</f>
        <v>0</v>
      </c>
      <c r="G25" s="248"/>
      <c r="H25" s="269"/>
    </row>
    <row r="26" spans="2:12" s="27" customFormat="1" ht="49.5" customHeight="1" x14ac:dyDescent="0.25">
      <c r="B26" s="443"/>
      <c r="C26" s="58">
        <f>+'EVALUATION DES BESOINS'!B44</f>
        <v>0</v>
      </c>
      <c r="D26" s="250"/>
      <c r="E26" s="265"/>
      <c r="F26" s="58">
        <f>+'EVALUATION DES BESOINS'!H44</f>
        <v>0</v>
      </c>
      <c r="G26" s="250"/>
      <c r="H26" s="270"/>
    </row>
    <row r="27" spans="2:12" s="98" customFormat="1" ht="49.5" customHeight="1" x14ac:dyDescent="0.25">
      <c r="B27" s="444" t="s">
        <v>107</v>
      </c>
      <c r="C27" s="33">
        <f>+'EVALUATION DES BESOINS'!B45</f>
        <v>0</v>
      </c>
      <c r="D27" s="247"/>
      <c r="E27" s="246"/>
      <c r="F27" s="33">
        <f>+'EVALUATION DES BESOINS'!H45</f>
        <v>0</v>
      </c>
      <c r="G27" s="246"/>
      <c r="H27" s="271"/>
    </row>
    <row r="28" spans="2:12" s="98" customFormat="1" ht="49.5" customHeight="1" x14ac:dyDescent="0.25">
      <c r="B28" s="444"/>
      <c r="C28" s="33">
        <f>+'EVALUATION DES BESOINS'!B46</f>
        <v>0</v>
      </c>
      <c r="D28" s="248"/>
      <c r="E28" s="246"/>
      <c r="F28" s="33">
        <f>+'EVALUATION DES BESOINS'!H46</f>
        <v>0</v>
      </c>
      <c r="G28" s="248"/>
      <c r="H28" s="269"/>
    </row>
    <row r="29" spans="2:12" s="27" customFormat="1" ht="49.5" customHeight="1" x14ac:dyDescent="0.25">
      <c r="B29" s="444"/>
      <c r="C29" s="33">
        <f>+'EVALUATION DES BESOINS'!B47</f>
        <v>0</v>
      </c>
      <c r="D29" s="248"/>
      <c r="E29" s="246"/>
      <c r="F29" s="33">
        <f>+'EVALUATION DES BESOINS'!H47</f>
        <v>0</v>
      </c>
      <c r="G29" s="248"/>
      <c r="H29" s="269"/>
    </row>
    <row r="30" spans="2:12" s="27" customFormat="1" ht="49.5" customHeight="1" x14ac:dyDescent="0.25">
      <c r="B30" s="444"/>
      <c r="C30" s="33">
        <f>+'EVALUATION DES BESOINS'!B48</f>
        <v>0</v>
      </c>
      <c r="D30" s="248"/>
      <c r="E30" s="246"/>
      <c r="F30" s="33">
        <f>+'EVALUATION DES BESOINS'!H48</f>
        <v>0</v>
      </c>
      <c r="G30" s="248"/>
      <c r="H30" s="269"/>
    </row>
    <row r="31" spans="2:12" s="98" customFormat="1" ht="49.5" customHeight="1" x14ac:dyDescent="0.25">
      <c r="B31" s="444"/>
      <c r="C31" s="33">
        <f>+'EVALUATION DES BESOINS'!B49</f>
        <v>0</v>
      </c>
      <c r="D31" s="248"/>
      <c r="E31" s="246"/>
      <c r="F31" s="33">
        <f>+'EVALUATION DES BESOINS'!H49</f>
        <v>0</v>
      </c>
      <c r="G31" s="248"/>
      <c r="H31" s="269"/>
    </row>
    <row r="32" spans="2:12" s="27" customFormat="1" ht="49.5" customHeight="1" x14ac:dyDescent="0.25">
      <c r="B32" s="445"/>
      <c r="C32" s="36">
        <f>+'EVALUATION DES BESOINS'!B50</f>
        <v>0</v>
      </c>
      <c r="D32" s="250"/>
      <c r="E32" s="266"/>
      <c r="F32" s="36">
        <f>+'EVALUATION DES BESOINS'!H50</f>
        <v>0</v>
      </c>
      <c r="G32" s="249"/>
      <c r="H32" s="272"/>
    </row>
    <row r="33" spans="2:8" s="98" customFormat="1" ht="49.5" customHeight="1" x14ac:dyDescent="0.25">
      <c r="B33" s="441" t="s">
        <v>105</v>
      </c>
      <c r="C33" s="34">
        <f>+'EVALUATION DES BESOINS'!B51</f>
        <v>0</v>
      </c>
      <c r="D33" s="247"/>
      <c r="E33" s="247"/>
      <c r="F33" s="34">
        <f>+'EVALUATION DES BESOINS'!H51</f>
        <v>0</v>
      </c>
      <c r="G33" s="247"/>
      <c r="H33" s="268"/>
    </row>
    <row r="34" spans="2:8" s="27" customFormat="1" ht="49.5" customHeight="1" x14ac:dyDescent="0.25">
      <c r="B34" s="442"/>
      <c r="C34" s="33">
        <f>+'EVALUATION DES BESOINS'!B52</f>
        <v>0</v>
      </c>
      <c r="D34" s="248"/>
      <c r="E34" s="246"/>
      <c r="F34" s="33">
        <f>+'EVALUATION DES BESOINS'!H52</f>
        <v>0</v>
      </c>
      <c r="G34" s="248"/>
      <c r="H34" s="269"/>
    </row>
    <row r="35" spans="2:8" s="27" customFormat="1" ht="49.5" customHeight="1" x14ac:dyDescent="0.25">
      <c r="B35" s="442"/>
      <c r="C35" s="33">
        <f>+'EVALUATION DES BESOINS'!B53</f>
        <v>0</v>
      </c>
      <c r="D35" s="248"/>
      <c r="E35" s="246"/>
      <c r="F35" s="33">
        <f>+'EVALUATION DES BESOINS'!H53</f>
        <v>0</v>
      </c>
      <c r="G35" s="248"/>
      <c r="H35" s="269"/>
    </row>
    <row r="36" spans="2:8" s="27" customFormat="1" ht="49.5" customHeight="1" x14ac:dyDescent="0.25">
      <c r="B36" s="442"/>
      <c r="C36" s="33">
        <f>+'EVALUATION DES BESOINS'!B54</f>
        <v>0</v>
      </c>
      <c r="D36" s="248"/>
      <c r="E36" s="246"/>
      <c r="F36" s="33">
        <f>+'EVALUATION DES BESOINS'!H54</f>
        <v>0</v>
      </c>
      <c r="G36" s="248"/>
      <c r="H36" s="269"/>
    </row>
    <row r="37" spans="2:8" s="27" customFormat="1" ht="49.5" customHeight="1" x14ac:dyDescent="0.25">
      <c r="B37" s="443"/>
      <c r="C37" s="58">
        <f>+'EVALUATION DES BESOINS'!B55</f>
        <v>0</v>
      </c>
      <c r="D37" s="248"/>
      <c r="E37" s="265"/>
      <c r="F37" s="58">
        <f>+'EVALUATION DES BESOINS'!H55</f>
        <v>0</v>
      </c>
      <c r="G37" s="250"/>
      <c r="H37" s="270"/>
    </row>
    <row r="38" spans="2:8" s="27" customFormat="1" ht="49.5" customHeight="1" x14ac:dyDescent="0.25">
      <c r="B38" s="441" t="s">
        <v>106</v>
      </c>
      <c r="C38" s="33">
        <f>+'EVALUATION DES BESOINS'!B56</f>
        <v>0</v>
      </c>
      <c r="D38" s="247"/>
      <c r="E38" s="246"/>
      <c r="F38" s="33">
        <f>+'EVALUATION DES BESOINS'!H56</f>
        <v>0</v>
      </c>
      <c r="G38" s="246"/>
      <c r="H38" s="271"/>
    </row>
    <row r="39" spans="2:8" s="98" customFormat="1" ht="49.5" customHeight="1" x14ac:dyDescent="0.25">
      <c r="B39" s="442"/>
      <c r="C39" s="33">
        <f>+'EVALUATION DES BESOINS'!B57</f>
        <v>0</v>
      </c>
      <c r="D39" s="248"/>
      <c r="E39" s="246"/>
      <c r="F39" s="33">
        <f>+'EVALUATION DES BESOINS'!H57</f>
        <v>0</v>
      </c>
      <c r="G39" s="248"/>
      <c r="H39" s="269"/>
    </row>
    <row r="40" spans="2:8" s="98" customFormat="1" ht="49.5" customHeight="1" x14ac:dyDescent="0.25">
      <c r="B40" s="442"/>
      <c r="C40" s="33">
        <f>+'EVALUATION DES BESOINS'!B58</f>
        <v>0</v>
      </c>
      <c r="D40" s="248"/>
      <c r="E40" s="246"/>
      <c r="F40" s="33">
        <f>+'EVALUATION DES BESOINS'!H58</f>
        <v>0</v>
      </c>
      <c r="G40" s="248"/>
      <c r="H40" s="269"/>
    </row>
    <row r="41" spans="2:8" s="98" customFormat="1" ht="49.5" customHeight="1" x14ac:dyDescent="0.25">
      <c r="B41" s="442"/>
      <c r="C41" s="33">
        <f>+'EVALUATION DES BESOINS'!B59</f>
        <v>0</v>
      </c>
      <c r="D41" s="248"/>
      <c r="E41" s="246"/>
      <c r="F41" s="33">
        <f>+'EVALUATION DES BESOINS'!H59</f>
        <v>0</v>
      </c>
      <c r="G41" s="248"/>
      <c r="H41" s="269"/>
    </row>
    <row r="42" spans="2:8" s="27" customFormat="1" ht="49.5" customHeight="1" x14ac:dyDescent="0.25">
      <c r="B42" s="443"/>
      <c r="C42" s="36">
        <f>+'EVALUATION DES BESOINS'!B60</f>
        <v>0</v>
      </c>
      <c r="D42" s="248"/>
      <c r="E42" s="266"/>
      <c r="F42" s="36">
        <f>+'EVALUATION DES BESOINS'!H60</f>
        <v>0</v>
      </c>
      <c r="G42" s="250"/>
      <c r="H42" s="270"/>
    </row>
    <row r="43" spans="2:8" s="98" customFormat="1" ht="49.5" customHeight="1" x14ac:dyDescent="0.25">
      <c r="B43" s="441" t="s">
        <v>108</v>
      </c>
      <c r="C43" s="34">
        <f>+'EVALUATION DES BESOINS'!B61</f>
        <v>0</v>
      </c>
      <c r="D43" s="247"/>
      <c r="E43" s="247"/>
      <c r="F43" s="34">
        <f>+'EVALUATION DES BESOINS'!H61</f>
        <v>0</v>
      </c>
      <c r="G43" s="246"/>
      <c r="H43" s="271"/>
    </row>
    <row r="44" spans="2:8" s="98" customFormat="1" ht="49.5" customHeight="1" x14ac:dyDescent="0.25">
      <c r="B44" s="442"/>
      <c r="C44" s="33">
        <f>+'EVALUATION DES BESOINS'!B62</f>
        <v>0</v>
      </c>
      <c r="D44" s="248"/>
      <c r="E44" s="246"/>
      <c r="F44" s="33">
        <f>+'EVALUATION DES BESOINS'!H62</f>
        <v>0</v>
      </c>
      <c r="G44" s="248"/>
      <c r="H44" s="269"/>
    </row>
    <row r="45" spans="2:8" s="98" customFormat="1" ht="49.5" customHeight="1" x14ac:dyDescent="0.25">
      <c r="B45" s="442"/>
      <c r="C45" s="33">
        <f>+'EVALUATION DES BESOINS'!B63</f>
        <v>0</v>
      </c>
      <c r="D45" s="248"/>
      <c r="E45" s="246"/>
      <c r="F45" s="33">
        <f>+'EVALUATION DES BESOINS'!H63</f>
        <v>0</v>
      </c>
      <c r="G45" s="248"/>
      <c r="H45" s="269"/>
    </row>
    <row r="46" spans="2:8" s="98" customFormat="1" ht="49.5" customHeight="1" x14ac:dyDescent="0.25">
      <c r="B46" s="442"/>
      <c r="C46" s="33">
        <f>+'EVALUATION DES BESOINS'!B64</f>
        <v>0</v>
      </c>
      <c r="D46" s="248"/>
      <c r="E46" s="246"/>
      <c r="F46" s="33">
        <f>+'EVALUATION DES BESOINS'!H64</f>
        <v>0</v>
      </c>
      <c r="G46" s="248"/>
      <c r="H46" s="269"/>
    </row>
    <row r="47" spans="2:8" s="98" customFormat="1" ht="49.5" customHeight="1" x14ac:dyDescent="0.25">
      <c r="B47" s="442"/>
      <c r="C47" s="33">
        <f>+'EVALUATION DES BESOINS'!B65</f>
        <v>0</v>
      </c>
      <c r="D47" s="248"/>
      <c r="E47" s="246"/>
      <c r="F47" s="33">
        <f>+'EVALUATION DES BESOINS'!H65</f>
        <v>0</v>
      </c>
      <c r="G47" s="248"/>
      <c r="H47" s="269"/>
    </row>
    <row r="48" spans="2:8" s="98" customFormat="1" ht="49.5" customHeight="1" x14ac:dyDescent="0.25">
      <c r="B48" s="443"/>
      <c r="C48" s="58">
        <f>+'EVALUATION DES BESOINS'!B66</f>
        <v>0</v>
      </c>
      <c r="D48" s="250"/>
      <c r="E48" s="265"/>
      <c r="F48" s="58">
        <f>+'EVALUATION DES BESOINS'!H66</f>
        <v>0</v>
      </c>
      <c r="G48" s="250"/>
      <c r="H48" s="270"/>
    </row>
    <row r="49" spans="2:8" s="98" customFormat="1" ht="49.5" customHeight="1" x14ac:dyDescent="0.25">
      <c r="B49" s="441" t="s">
        <v>109</v>
      </c>
      <c r="C49" s="33">
        <f>+'EVALUATION DES BESOINS'!B67</f>
        <v>0</v>
      </c>
      <c r="D49" s="247"/>
      <c r="E49" s="246"/>
      <c r="F49" s="33">
        <f>+'EVALUATION DES BESOINS'!H67</f>
        <v>0</v>
      </c>
      <c r="G49" s="246"/>
      <c r="H49" s="271"/>
    </row>
    <row r="50" spans="2:8" s="98" customFormat="1" ht="49.5" customHeight="1" x14ac:dyDescent="0.25">
      <c r="B50" s="442"/>
      <c r="C50" s="33">
        <f>+'EVALUATION DES BESOINS'!B68</f>
        <v>0</v>
      </c>
      <c r="D50" s="248"/>
      <c r="E50" s="246"/>
      <c r="F50" s="33">
        <f>+'EVALUATION DES BESOINS'!H68</f>
        <v>0</v>
      </c>
      <c r="G50" s="248"/>
      <c r="H50" s="269"/>
    </row>
    <row r="51" spans="2:8" s="98" customFormat="1" ht="49.5" customHeight="1" x14ac:dyDescent="0.25">
      <c r="B51" s="442"/>
      <c r="C51" s="33">
        <f>+'EVALUATION DES BESOINS'!B69</f>
        <v>0</v>
      </c>
      <c r="D51" s="248"/>
      <c r="E51" s="246"/>
      <c r="F51" s="33">
        <f>+'EVALUATION DES BESOINS'!H69</f>
        <v>0</v>
      </c>
      <c r="G51" s="248"/>
      <c r="H51" s="269"/>
    </row>
    <row r="52" spans="2:8" s="98" customFormat="1" ht="49.5" customHeight="1" x14ac:dyDescent="0.25">
      <c r="B52" s="442"/>
      <c r="C52" s="33">
        <f>+'EVALUATION DES BESOINS'!B70</f>
        <v>0</v>
      </c>
      <c r="D52" s="248"/>
      <c r="E52" s="246"/>
      <c r="F52" s="33">
        <f>+'EVALUATION DES BESOINS'!H70</f>
        <v>0</v>
      </c>
      <c r="G52" s="248"/>
      <c r="H52" s="269"/>
    </row>
    <row r="53" spans="2:8" s="98" customFormat="1" ht="49.5" customHeight="1" x14ac:dyDescent="0.25">
      <c r="B53" s="443"/>
      <c r="C53" s="36">
        <f>+'EVALUATION DES BESOINS'!B71</f>
        <v>0</v>
      </c>
      <c r="D53" s="249"/>
      <c r="E53" s="266"/>
      <c r="F53" s="36">
        <f>+'EVALUATION DES BESOINS'!H71</f>
        <v>0</v>
      </c>
      <c r="G53" s="250"/>
      <c r="H53" s="270"/>
    </row>
    <row r="54" spans="2:8" s="27" customFormat="1" ht="49.5" customHeight="1" x14ac:dyDescent="0.25">
      <c r="B54" s="447" t="s">
        <v>103</v>
      </c>
      <c r="C54" s="34">
        <f>+'EVALUATION DES BESOINS'!B72</f>
        <v>0</v>
      </c>
      <c r="D54" s="247"/>
      <c r="E54" s="247"/>
      <c r="F54" s="34">
        <f>+'EVALUATION DES BESOINS'!H72</f>
        <v>0</v>
      </c>
      <c r="G54" s="246"/>
      <c r="H54" s="271"/>
    </row>
    <row r="55" spans="2:8" s="98" customFormat="1" ht="49.5" customHeight="1" x14ac:dyDescent="0.25">
      <c r="B55" s="448"/>
      <c r="C55" s="33">
        <f>+'EVALUATION DES BESOINS'!B73</f>
        <v>0</v>
      </c>
      <c r="D55" s="248"/>
      <c r="E55" s="246"/>
      <c r="F55" s="33">
        <f>+'EVALUATION DES BESOINS'!H73</f>
        <v>0</v>
      </c>
      <c r="G55" s="248"/>
      <c r="H55" s="269"/>
    </row>
    <row r="56" spans="2:8" s="98" customFormat="1" ht="49.5" customHeight="1" x14ac:dyDescent="0.25">
      <c r="B56" s="448"/>
      <c r="C56" s="33">
        <f>+'EVALUATION DES BESOINS'!B74</f>
        <v>0</v>
      </c>
      <c r="D56" s="248"/>
      <c r="E56" s="246"/>
      <c r="F56" s="33">
        <f>+'EVALUATION DES BESOINS'!H74</f>
        <v>0</v>
      </c>
      <c r="G56" s="248"/>
      <c r="H56" s="269"/>
    </row>
    <row r="57" spans="2:8" s="98" customFormat="1" ht="49.5" customHeight="1" x14ac:dyDescent="0.25">
      <c r="B57" s="448"/>
      <c r="C57" s="33">
        <f>+'EVALUATION DES BESOINS'!B75</f>
        <v>0</v>
      </c>
      <c r="D57" s="248"/>
      <c r="E57" s="246"/>
      <c r="F57" s="33">
        <f>+'EVALUATION DES BESOINS'!H75</f>
        <v>0</v>
      </c>
      <c r="G57" s="248"/>
      <c r="H57" s="269"/>
    </row>
    <row r="58" spans="2:8" s="98" customFormat="1" ht="49.5" customHeight="1" thickBot="1" x14ac:dyDescent="0.3">
      <c r="B58" s="449"/>
      <c r="C58" s="79">
        <f>+'EVALUATION DES BESOINS'!B76</f>
        <v>0</v>
      </c>
      <c r="D58" s="251"/>
      <c r="E58" s="267"/>
      <c r="F58" s="79">
        <f>+'EVALUATION DES BESOINS'!H76</f>
        <v>0</v>
      </c>
      <c r="G58" s="251"/>
      <c r="H58" s="273"/>
    </row>
    <row r="59" spans="2:8" x14ac:dyDescent="0.25">
      <c r="D59" s="83"/>
      <c r="E59" s="83"/>
      <c r="F59" s="89">
        <f>SUM(F22:F58)</f>
        <v>0</v>
      </c>
      <c r="G59" s="89"/>
      <c r="H59" s="84"/>
    </row>
    <row r="60" spans="2:8" s="14" customFormat="1" ht="27.75" customHeight="1" thickBot="1" x14ac:dyDescent="0.35">
      <c r="B60" s="205" t="s">
        <v>54</v>
      </c>
      <c r="C60" s="50"/>
      <c r="D60" s="54"/>
      <c r="E60" s="54"/>
      <c r="F60" s="54"/>
      <c r="G60" s="54"/>
      <c r="H60" s="54"/>
    </row>
    <row r="61" spans="2:8" s="7" customFormat="1" ht="33" customHeight="1" x14ac:dyDescent="0.25">
      <c r="B61" s="43" t="s">
        <v>132</v>
      </c>
      <c r="C61" s="69"/>
      <c r="D61" s="44" t="s">
        <v>18</v>
      </c>
      <c r="E61" s="45" t="s">
        <v>19</v>
      </c>
      <c r="F61" s="45" t="s">
        <v>133</v>
      </c>
      <c r="G61" s="46" t="s">
        <v>193</v>
      </c>
      <c r="H61" s="47" t="s">
        <v>24</v>
      </c>
    </row>
    <row r="62" spans="2:8" s="7" customFormat="1" ht="49.5" customHeight="1" x14ac:dyDescent="0.25">
      <c r="B62" s="80" t="s">
        <v>183</v>
      </c>
      <c r="C62" s="31">
        <f>+'EVALUATION DES BESOINS'!B82</f>
        <v>0</v>
      </c>
      <c r="D62" s="252"/>
      <c r="E62" s="243"/>
      <c r="F62" s="81"/>
      <c r="G62" s="81"/>
      <c r="H62" s="260"/>
    </row>
    <row r="63" spans="2:8" s="7" customFormat="1" ht="49.5" customHeight="1" x14ac:dyDescent="0.25">
      <c r="B63" s="37" t="s">
        <v>86</v>
      </c>
      <c r="C63" s="31">
        <f>+'EVALUATION DES BESOINS'!B83</f>
        <v>0</v>
      </c>
      <c r="D63" s="252"/>
      <c r="E63" s="243"/>
      <c r="F63" s="32">
        <f>+'EVALUATION DES BESOINS'!H83</f>
        <v>0</v>
      </c>
      <c r="G63" s="243"/>
      <c r="H63" s="260"/>
    </row>
    <row r="64" spans="2:8" s="5" customFormat="1" ht="49.5" customHeight="1" x14ac:dyDescent="0.25">
      <c r="B64" s="38" t="s">
        <v>85</v>
      </c>
      <c r="C64" s="31">
        <f>+'EVALUATION DES BESOINS'!B84</f>
        <v>0</v>
      </c>
      <c r="D64" s="252"/>
      <c r="E64" s="243"/>
      <c r="F64" s="32">
        <f>+'EVALUATION DES BESOINS'!H84</f>
        <v>0</v>
      </c>
      <c r="G64" s="243"/>
      <c r="H64" s="260"/>
    </row>
    <row r="65" spans="2:8" ht="49.5" customHeight="1" x14ac:dyDescent="0.25">
      <c r="B65" s="38" t="s">
        <v>79</v>
      </c>
      <c r="C65" s="31">
        <f>+'EVALUATION DES BESOINS'!B85</f>
        <v>0</v>
      </c>
      <c r="D65" s="252"/>
      <c r="E65" s="243"/>
      <c r="F65" s="32">
        <f>+'EVALUATION DES BESOINS'!H85</f>
        <v>0</v>
      </c>
      <c r="G65" s="243"/>
      <c r="H65" s="260"/>
    </row>
    <row r="66" spans="2:8" ht="49.5" customHeight="1" thickBot="1" x14ac:dyDescent="0.3">
      <c r="B66" s="39" t="s">
        <v>80</v>
      </c>
      <c r="C66" s="78">
        <f>+'EVALUATION DES BESOINS'!B86</f>
        <v>0</v>
      </c>
      <c r="D66" s="245"/>
      <c r="E66" s="245"/>
      <c r="F66" s="40">
        <f>+'EVALUATION DES BESOINS'!H86</f>
        <v>0</v>
      </c>
      <c r="G66" s="245"/>
      <c r="H66" s="262"/>
    </row>
    <row r="67" spans="2:8" x14ac:dyDescent="0.25">
      <c r="B67" s="61"/>
      <c r="C67" s="70"/>
      <c r="D67" s="85"/>
      <c r="E67" s="85"/>
      <c r="F67" s="90">
        <f>SUM(F63:F66)</f>
        <v>0</v>
      </c>
      <c r="G67" s="90"/>
      <c r="H67" s="85"/>
    </row>
    <row r="68" spans="2:8" s="52" customFormat="1" ht="30.75" customHeight="1" thickBot="1" x14ac:dyDescent="0.35">
      <c r="B68" s="204" t="s">
        <v>71</v>
      </c>
      <c r="C68" s="48"/>
      <c r="D68" s="50"/>
      <c r="E68" s="50"/>
      <c r="F68" s="50"/>
      <c r="G68" s="50"/>
      <c r="H68" s="55"/>
    </row>
    <row r="69" spans="2:8" s="7" customFormat="1" ht="49.5" customHeight="1" x14ac:dyDescent="0.25">
      <c r="B69" s="43" t="s">
        <v>132</v>
      </c>
      <c r="C69" s="69"/>
      <c r="D69" s="44" t="s">
        <v>18</v>
      </c>
      <c r="E69" s="45" t="s">
        <v>19</v>
      </c>
      <c r="F69" s="45" t="s">
        <v>133</v>
      </c>
      <c r="G69" s="46" t="s">
        <v>193</v>
      </c>
      <c r="H69" s="47" t="s">
        <v>24</v>
      </c>
    </row>
    <row r="70" spans="2:8" s="5" customFormat="1" ht="49.5" customHeight="1" x14ac:dyDescent="0.25">
      <c r="B70" s="62" t="s">
        <v>115</v>
      </c>
      <c r="C70" s="82">
        <f>+'EVALUATION DES BESOINS'!B93</f>
        <v>0</v>
      </c>
      <c r="D70" s="252"/>
      <c r="E70" s="243"/>
      <c r="F70" s="32">
        <f>+'EVALUATION DES BESOINS'!H93</f>
        <v>0</v>
      </c>
      <c r="G70" s="243"/>
      <c r="H70" s="260"/>
    </row>
    <row r="71" spans="2:8" ht="49.5" customHeight="1" x14ac:dyDescent="0.25">
      <c r="B71" s="62" t="s">
        <v>114</v>
      </c>
      <c r="C71" s="82">
        <f>+'EVALUATION DES BESOINS'!B94</f>
        <v>0</v>
      </c>
      <c r="D71" s="252"/>
      <c r="E71" s="243"/>
      <c r="F71" s="32">
        <f>+'EVALUATION DES BESOINS'!H94</f>
        <v>0</v>
      </c>
      <c r="G71" s="243"/>
      <c r="H71" s="260"/>
    </row>
    <row r="72" spans="2:8" ht="49.5" customHeight="1" thickBot="1" x14ac:dyDescent="0.3">
      <c r="B72" s="63" t="s">
        <v>66</v>
      </c>
      <c r="C72" s="68">
        <f>+'EVALUATION DES BESOINS'!B95</f>
        <v>0</v>
      </c>
      <c r="D72" s="245"/>
      <c r="E72" s="245"/>
      <c r="F72" s="40">
        <f>+'EVALUATION DES BESOINS'!H95</f>
        <v>0</v>
      </c>
      <c r="G72" s="245"/>
      <c r="H72" s="262"/>
    </row>
    <row r="73" spans="2:8" x14ac:dyDescent="0.25">
      <c r="B73" s="6"/>
      <c r="C73" s="6"/>
      <c r="D73" s="84"/>
      <c r="E73" s="84"/>
      <c r="F73" s="88">
        <f>SUM(F70:F72)</f>
        <v>0</v>
      </c>
      <c r="G73" s="88">
        <f>SUM(G70:G72)</f>
        <v>0</v>
      </c>
      <c r="H73" s="84"/>
    </row>
    <row r="74" spans="2:8" s="30" customFormat="1" ht="24" customHeight="1" x14ac:dyDescent="0.25">
      <c r="B74" s="440" t="s">
        <v>87</v>
      </c>
      <c r="C74" s="440"/>
      <c r="D74" s="440"/>
      <c r="E74" s="440"/>
      <c r="F74" s="440"/>
      <c r="G74" s="440"/>
      <c r="H74" s="440"/>
    </row>
    <row r="75" spans="2:8" s="28" customFormat="1" ht="13.5" customHeight="1" x14ac:dyDescent="0.25">
      <c r="B75" s="41"/>
      <c r="C75" s="41"/>
      <c r="D75" s="41"/>
      <c r="E75" s="41"/>
      <c r="F75" s="41"/>
      <c r="G75" s="41"/>
      <c r="H75" s="41"/>
    </row>
    <row r="76" spans="2:8" s="98" customFormat="1" ht="33" customHeight="1" thickBot="1" x14ac:dyDescent="0.3">
      <c r="B76" s="439" t="s">
        <v>69</v>
      </c>
      <c r="C76" s="439"/>
      <c r="D76" s="439"/>
      <c r="E76" s="439"/>
      <c r="F76" s="439"/>
      <c r="G76" s="439"/>
      <c r="H76" s="439"/>
    </row>
    <row r="77" spans="2:8" s="7" customFormat="1" ht="33" customHeight="1" x14ac:dyDescent="0.25">
      <c r="B77" s="43" t="s">
        <v>132</v>
      </c>
      <c r="C77" s="69"/>
      <c r="D77" s="44" t="s">
        <v>18</v>
      </c>
      <c r="E77" s="45" t="s">
        <v>19</v>
      </c>
      <c r="F77" s="45" t="s">
        <v>133</v>
      </c>
      <c r="G77" s="46" t="s">
        <v>193</v>
      </c>
      <c r="H77" s="47" t="s">
        <v>24</v>
      </c>
    </row>
    <row r="78" spans="2:8" s="5" customFormat="1" ht="50.1" customHeight="1" x14ac:dyDescent="0.25">
      <c r="B78" s="413" t="s">
        <v>116</v>
      </c>
      <c r="C78" s="59">
        <f>+'EVALUATION DES BESOINS'!B103</f>
        <v>0</v>
      </c>
      <c r="D78" s="252"/>
      <c r="E78" s="274"/>
      <c r="F78" s="59">
        <f>+'EVALUATION DES BESOINS'!H103</f>
        <v>0</v>
      </c>
      <c r="G78" s="274"/>
      <c r="H78" s="277"/>
    </row>
    <row r="79" spans="2:8" ht="50.1" customHeight="1" x14ac:dyDescent="0.25">
      <c r="B79" s="414"/>
      <c r="C79" s="59">
        <f>+'EVALUATION DES BESOINS'!B104</f>
        <v>0</v>
      </c>
      <c r="D79" s="252"/>
      <c r="E79" s="274"/>
      <c r="F79" s="59">
        <f>+'EVALUATION DES BESOINS'!H104</f>
        <v>0</v>
      </c>
      <c r="G79" s="274"/>
      <c r="H79" s="277"/>
    </row>
    <row r="80" spans="2:8" ht="50.1" customHeight="1" x14ac:dyDescent="0.25">
      <c r="B80" s="414"/>
      <c r="C80" s="59">
        <f>+'EVALUATION DES BESOINS'!B105</f>
        <v>0</v>
      </c>
      <c r="D80" s="252"/>
      <c r="E80" s="275"/>
      <c r="F80" s="59">
        <f>+'EVALUATION DES BESOINS'!H105</f>
        <v>0</v>
      </c>
      <c r="G80" s="275"/>
      <c r="H80" s="278"/>
    </row>
    <row r="81" spans="2:8" ht="50.1" customHeight="1" thickBot="1" x14ac:dyDescent="0.3">
      <c r="B81" s="415"/>
      <c r="C81" s="60">
        <f>+'EVALUATION DES BESOINS'!B106</f>
        <v>0</v>
      </c>
      <c r="D81" s="245"/>
      <c r="E81" s="276"/>
      <c r="F81" s="60">
        <f>+'EVALUATION DES BESOINS'!H106</f>
        <v>0</v>
      </c>
      <c r="G81" s="276"/>
      <c r="H81" s="279"/>
    </row>
    <row r="82" spans="2:8" s="98" customFormat="1" x14ac:dyDescent="0.25">
      <c r="B82" s="97"/>
      <c r="C82" s="97"/>
      <c r="D82" s="30"/>
      <c r="E82" s="35"/>
      <c r="F82" s="87">
        <f>SUM(F78:F81)</f>
        <v>0</v>
      </c>
      <c r="G82" s="87">
        <f>SUM(G78:G81)</f>
        <v>0</v>
      </c>
      <c r="H82" s="35"/>
    </row>
    <row r="83" spans="2:8" s="98" customFormat="1" ht="28.5" customHeight="1" thickBot="1" x14ac:dyDescent="0.3">
      <c r="B83" s="439" t="s">
        <v>112</v>
      </c>
      <c r="C83" s="439"/>
      <c r="D83" s="439"/>
      <c r="E83" s="439"/>
      <c r="F83" s="439"/>
      <c r="G83" s="439"/>
      <c r="H83" s="439"/>
    </row>
    <row r="84" spans="2:8" s="7" customFormat="1" ht="33" customHeight="1" x14ac:dyDescent="0.25">
      <c r="B84" s="43" t="s">
        <v>132</v>
      </c>
      <c r="C84" s="69"/>
      <c r="D84" s="44" t="s">
        <v>18</v>
      </c>
      <c r="E84" s="45" t="s">
        <v>19</v>
      </c>
      <c r="F84" s="45" t="s">
        <v>133</v>
      </c>
      <c r="G84" s="46" t="s">
        <v>193</v>
      </c>
      <c r="H84" s="47" t="s">
        <v>24</v>
      </c>
    </row>
    <row r="85" spans="2:8" s="5" customFormat="1" ht="44.45" customHeight="1" x14ac:dyDescent="0.25">
      <c r="B85" s="421" t="s">
        <v>113</v>
      </c>
      <c r="C85" s="59">
        <f>+'EVALUATION DES BESOINS'!B112</f>
        <v>0</v>
      </c>
      <c r="D85" s="252"/>
      <c r="E85" s="274"/>
      <c r="F85" s="59">
        <f>+'EVALUATION DES BESOINS'!H112</f>
        <v>0</v>
      </c>
      <c r="G85" s="274"/>
      <c r="H85" s="277"/>
    </row>
    <row r="86" spans="2:8" ht="44.45" customHeight="1" x14ac:dyDescent="0.25">
      <c r="B86" s="422"/>
      <c r="C86" s="59">
        <f>+'EVALUATION DES BESOINS'!B113</f>
        <v>0</v>
      </c>
      <c r="D86" s="252"/>
      <c r="E86" s="274"/>
      <c r="F86" s="59">
        <f>+'EVALUATION DES BESOINS'!H113</f>
        <v>0</v>
      </c>
      <c r="G86" s="274"/>
      <c r="H86" s="277"/>
    </row>
    <row r="87" spans="2:8" ht="44.45" customHeight="1" x14ac:dyDescent="0.25">
      <c r="B87" s="422"/>
      <c r="C87" s="59">
        <f>+'EVALUATION DES BESOINS'!B114</f>
        <v>0</v>
      </c>
      <c r="D87" s="252"/>
      <c r="E87" s="275"/>
      <c r="F87" s="59">
        <f>+'EVALUATION DES BESOINS'!H114</f>
        <v>0</v>
      </c>
      <c r="G87" s="275"/>
      <c r="H87" s="278"/>
    </row>
    <row r="88" spans="2:8" ht="44.45" customHeight="1" thickBot="1" x14ac:dyDescent="0.3">
      <c r="B88" s="423"/>
      <c r="C88" s="60">
        <f>+'EVALUATION DES BESOINS'!B115</f>
        <v>0</v>
      </c>
      <c r="D88" s="245"/>
      <c r="E88" s="276"/>
      <c r="F88" s="60">
        <f>+'EVALUATION DES BESOINS'!H115</f>
        <v>0</v>
      </c>
      <c r="G88" s="276"/>
      <c r="H88" s="279"/>
    </row>
    <row r="89" spans="2:8" s="98" customFormat="1" x14ac:dyDescent="0.25">
      <c r="B89" s="42"/>
      <c r="C89" s="42"/>
      <c r="D89" s="29"/>
      <c r="E89" s="29"/>
      <c r="F89" s="91">
        <f>SUM(F85:F88)</f>
        <v>0</v>
      </c>
      <c r="G89" s="91">
        <f>SUM(G85:G88)</f>
        <v>0</v>
      </c>
      <c r="H89" s="29"/>
    </row>
    <row r="90" spans="2:8" s="98" customFormat="1" ht="25.5" customHeight="1" thickBot="1" x14ac:dyDescent="0.3">
      <c r="B90" s="439" t="s">
        <v>88</v>
      </c>
      <c r="C90" s="439"/>
      <c r="D90" s="439"/>
      <c r="E90" s="439"/>
      <c r="F90" s="439"/>
      <c r="G90" s="439"/>
      <c r="H90" s="439"/>
    </row>
    <row r="91" spans="2:8" s="7" customFormat="1" ht="33" customHeight="1" x14ac:dyDescent="0.25">
      <c r="B91" s="43" t="s">
        <v>132</v>
      </c>
      <c r="C91" s="69"/>
      <c r="D91" s="44" t="s">
        <v>18</v>
      </c>
      <c r="E91" s="45" t="s">
        <v>19</v>
      </c>
      <c r="F91" s="45" t="s">
        <v>133</v>
      </c>
      <c r="G91" s="46" t="s">
        <v>193</v>
      </c>
      <c r="H91" s="47" t="s">
        <v>24</v>
      </c>
    </row>
    <row r="92" spans="2:8" s="5" customFormat="1" ht="44.45" customHeight="1" x14ac:dyDescent="0.25">
      <c r="B92" s="421" t="s">
        <v>118</v>
      </c>
      <c r="C92" s="59">
        <f>+'EVALUATION DES BESOINS'!B121</f>
        <v>0</v>
      </c>
      <c r="D92" s="252"/>
      <c r="E92" s="280"/>
      <c r="F92" s="71"/>
      <c r="G92" s="71"/>
      <c r="H92" s="283"/>
    </row>
    <row r="93" spans="2:8" ht="44.45" customHeight="1" x14ac:dyDescent="0.25">
      <c r="B93" s="422"/>
      <c r="C93" s="59">
        <f>+'EVALUATION DES BESOINS'!B122</f>
        <v>0</v>
      </c>
      <c r="D93" s="252"/>
      <c r="E93" s="280"/>
      <c r="F93" s="71"/>
      <c r="G93" s="71"/>
      <c r="H93" s="283"/>
    </row>
    <row r="94" spans="2:8" ht="44.45" customHeight="1" x14ac:dyDescent="0.25">
      <c r="B94" s="422"/>
      <c r="C94" s="59">
        <f>+'EVALUATION DES BESOINS'!B123</f>
        <v>0</v>
      </c>
      <c r="D94" s="252"/>
      <c r="E94" s="281"/>
      <c r="F94" s="86"/>
      <c r="G94" s="86"/>
      <c r="H94" s="284"/>
    </row>
    <row r="95" spans="2:8" ht="44.45" customHeight="1" thickBot="1" x14ac:dyDescent="0.3">
      <c r="B95" s="423"/>
      <c r="C95" s="60">
        <f>+'EVALUATION DES BESOINS'!B124</f>
        <v>0</v>
      </c>
      <c r="D95" s="245"/>
      <c r="E95" s="282"/>
      <c r="F95" s="72"/>
      <c r="G95" s="72"/>
      <c r="H95" s="285"/>
    </row>
    <row r="96" spans="2:8" x14ac:dyDescent="0.25">
      <c r="B96" s="17"/>
      <c r="C96" s="17"/>
      <c r="D96" s="17"/>
      <c r="E96" s="17"/>
      <c r="F96" s="17"/>
      <c r="G96" s="17"/>
      <c r="H96" s="17"/>
    </row>
    <row r="97" spans="2:8" s="98" customFormat="1" ht="21" customHeight="1" thickBot="1" x14ac:dyDescent="0.3">
      <c r="B97" s="438" t="s">
        <v>90</v>
      </c>
      <c r="C97" s="438"/>
      <c r="D97" s="438"/>
      <c r="E97" s="438"/>
      <c r="F97" s="438"/>
      <c r="G97" s="438"/>
      <c r="H97" s="438"/>
    </row>
    <row r="98" spans="2:8" s="98" customFormat="1" ht="32.25" customHeight="1" x14ac:dyDescent="0.25">
      <c r="B98" s="43" t="s">
        <v>132</v>
      </c>
      <c r="C98" s="69"/>
      <c r="D98" s="44" t="s">
        <v>18</v>
      </c>
      <c r="E98" s="45" t="s">
        <v>19</v>
      </c>
      <c r="F98" s="45" t="s">
        <v>133</v>
      </c>
      <c r="G98" s="46" t="s">
        <v>193</v>
      </c>
      <c r="H98" s="47" t="s">
        <v>24</v>
      </c>
    </row>
    <row r="99" spans="2:8" s="98" customFormat="1" ht="44.45" customHeight="1" x14ac:dyDescent="0.25">
      <c r="B99" s="421" t="s">
        <v>117</v>
      </c>
      <c r="C99" s="207">
        <f>+'EVALUATION DES BESOINS'!B128</f>
        <v>0</v>
      </c>
      <c r="D99" s="252"/>
      <c r="E99" s="243"/>
      <c r="F99" s="32">
        <f>+'EVALUATION DES BESOINS'!H128</f>
        <v>0</v>
      </c>
      <c r="G99" s="243"/>
      <c r="H99" s="260"/>
    </row>
    <row r="100" spans="2:8" s="27" customFormat="1" ht="44.45" customHeight="1" x14ac:dyDescent="0.25">
      <c r="B100" s="422"/>
      <c r="C100" s="207">
        <f>+'EVALUATION DES BESOINS'!B129</f>
        <v>0</v>
      </c>
      <c r="D100" s="252"/>
      <c r="E100" s="243"/>
      <c r="F100" s="32">
        <f>+'EVALUATION DES BESOINS'!H129</f>
        <v>0</v>
      </c>
      <c r="G100" s="243"/>
      <c r="H100" s="260"/>
    </row>
    <row r="101" spans="2:8" s="27" customFormat="1" ht="44.45" customHeight="1" x14ac:dyDescent="0.25">
      <c r="B101" s="422"/>
      <c r="C101" s="207">
        <f>+'EVALUATION DES BESOINS'!B130</f>
        <v>0</v>
      </c>
      <c r="D101" s="252"/>
      <c r="E101" s="286"/>
      <c r="F101" s="32">
        <f>+'EVALUATION DES BESOINS'!H130</f>
        <v>0</v>
      </c>
      <c r="G101" s="286"/>
      <c r="H101" s="287"/>
    </row>
    <row r="102" spans="2:8" s="27" customFormat="1" ht="44.45" customHeight="1" thickBot="1" x14ac:dyDescent="0.3">
      <c r="B102" s="423"/>
      <c r="C102" s="78">
        <f>+'EVALUATION DES BESOINS'!B131</f>
        <v>0</v>
      </c>
      <c r="D102" s="245"/>
      <c r="E102" s="245"/>
      <c r="F102" s="40">
        <f>+'EVALUATION DES BESOINS'!H131</f>
        <v>0</v>
      </c>
      <c r="G102" s="245"/>
      <c r="H102" s="262"/>
    </row>
    <row r="103" spans="2:8" x14ac:dyDescent="0.25">
      <c r="E103" s="83"/>
      <c r="F103" s="89">
        <f>SUM(F99:F102)</f>
        <v>0</v>
      </c>
      <c r="G103" s="89">
        <f>SUM(G99:G102)</f>
        <v>0</v>
      </c>
      <c r="H103" s="83"/>
    </row>
    <row r="104" spans="2:8" ht="24" customHeight="1" x14ac:dyDescent="0.25">
      <c r="D104" s="20" t="s">
        <v>15</v>
      </c>
      <c r="E104" s="21"/>
      <c r="F104" s="238">
        <f>+F103+F89+F82+F73+F67+F59+F19+F12</f>
        <v>0</v>
      </c>
      <c r="G104" s="238">
        <f>SUM(G99:G102)+SUM(G85:G88)+SUM(G78:G81)+SUM(G70:G72)+SUM(G63:G66)+SUM(G22:G58)+SUM(G15:G18)+SUM(F9:F11)</f>
        <v>0</v>
      </c>
      <c r="H104" s="18"/>
    </row>
    <row r="105" spans="2:8" ht="24" customHeight="1" x14ac:dyDescent="0.25">
      <c r="D105" s="22" t="s">
        <v>51</v>
      </c>
      <c r="E105" s="23"/>
      <c r="F105" s="239">
        <f>+'EVALUATION DES BESOINS'!H136</f>
        <v>0</v>
      </c>
      <c r="G105" s="365"/>
      <c r="H105" s="19"/>
    </row>
    <row r="106" spans="2:8" ht="24" customHeight="1" x14ac:dyDescent="0.25">
      <c r="D106" s="22" t="s">
        <v>52</v>
      </c>
      <c r="E106" s="23"/>
      <c r="F106" s="239">
        <f>+'EVALUATION DES BESOINS'!H137</f>
        <v>0</v>
      </c>
      <c r="G106" s="323"/>
      <c r="H106" s="19"/>
    </row>
    <row r="107" spans="2:8" ht="24" customHeight="1" x14ac:dyDescent="0.25">
      <c r="D107" s="24" t="s">
        <v>14</v>
      </c>
      <c r="E107" s="25"/>
      <c r="F107" s="92">
        <f>F104-F105-F106</f>
        <v>0</v>
      </c>
      <c r="G107" s="92">
        <f>+G104-G105-G106</f>
        <v>0</v>
      </c>
      <c r="H107" s="18"/>
    </row>
  </sheetData>
  <sheetProtection algorithmName="SHA-512" hashValue="ongn8y3UM1dh7BKKn7XUWUBJ2+Bne4sslJwtxi36NSU6QvRStwwSx0eEo4fK6yj36/5E2gI+Ro3L8FjDjhFK4A==" saltValue="cToxQCGG/7q9qoUXgAjhCA==" spinCount="100000" sheet="1" selectLockedCells="1"/>
  <mergeCells count="19">
    <mergeCell ref="B78:B81"/>
    <mergeCell ref="B85:B88"/>
    <mergeCell ref="B92:B95"/>
    <mergeCell ref="B99:B102"/>
    <mergeCell ref="B2:H3"/>
    <mergeCell ref="B6:H6"/>
    <mergeCell ref="B97:H97"/>
    <mergeCell ref="B83:H83"/>
    <mergeCell ref="B90:H90"/>
    <mergeCell ref="B74:H74"/>
    <mergeCell ref="B76:H76"/>
    <mergeCell ref="B22:B26"/>
    <mergeCell ref="B27:B32"/>
    <mergeCell ref="B33:B37"/>
    <mergeCell ref="B38:B42"/>
    <mergeCell ref="B43:B48"/>
    <mergeCell ref="B49:B53"/>
    <mergeCell ref="C5:F5"/>
    <mergeCell ref="B54:B58"/>
  </mergeCells>
  <pageMargins left="0.51181102362204722" right="0.31496062992125984" top="0.74803149606299213" bottom="0.74803149606299213" header="0.31496062992125984" footer="0.31496062992125984"/>
  <pageSetup paperSize="9" scale="33" orientation="portrait" r:id="rId1"/>
  <headerFooter>
    <oddFooter>&amp;L&amp;F&amp;R&amp;A</oddFooter>
  </headerFooter>
  <rowBreaks count="1" manualBreakCount="1">
    <brk id="48"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D12 E64:E65 D15:D18 D62:D68 D70:D73 D78:D81 D85:D88 D92:D96 D99:D102 D22:D58</xm:sqref>
        </x14:dataValidation>
        <x14:dataValidation type="list" allowBlank="1" showInputMessage="1" showErrorMessage="1">
          <x14:formula1>
            <xm:f>'Liste déroulante'!$A$1:$A$2</xm:f>
          </x14:formula1>
          <xm:sqref>D9:D11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2"/>
  <sheetViews>
    <sheetView showGridLines="0" workbookViewId="0">
      <selection activeCell="A10" sqref="A10:B10"/>
    </sheetView>
  </sheetViews>
  <sheetFormatPr baseColWidth="10" defaultRowHeight="15" x14ac:dyDescent="0.25"/>
  <cols>
    <col min="1" max="1" width="176.140625" customWidth="1"/>
    <col min="2" max="2" width="10.5703125" customWidth="1"/>
  </cols>
  <sheetData>
    <row r="2" spans="1:2" s="11" customFormat="1" ht="49.5" customHeight="1" x14ac:dyDescent="0.25">
      <c r="A2" s="15" t="s">
        <v>163</v>
      </c>
    </row>
    <row r="3" spans="1:2" s="13" customFormat="1" ht="41.25" customHeight="1" x14ac:dyDescent="0.25">
      <c r="A3" s="12"/>
    </row>
    <row r="4" spans="1:2" s="3" customFormat="1" ht="229.5" customHeight="1" x14ac:dyDescent="0.25">
      <c r="A4" s="454" t="s">
        <v>194</v>
      </c>
      <c r="B4" s="451"/>
    </row>
    <row r="5" spans="1:2" s="3" customFormat="1" ht="149.25" customHeight="1" x14ac:dyDescent="0.25">
      <c r="A5" s="454" t="s">
        <v>195</v>
      </c>
      <c r="B5" s="451"/>
    </row>
    <row r="6" spans="1:2" ht="90" customHeight="1" x14ac:dyDescent="0.25">
      <c r="A6" s="455" t="s">
        <v>196</v>
      </c>
      <c r="B6" s="451"/>
    </row>
    <row r="7" spans="1:2" s="3" customFormat="1" ht="111" customHeight="1" x14ac:dyDescent="0.25">
      <c r="A7" s="456" t="s">
        <v>121</v>
      </c>
      <c r="B7" s="451"/>
    </row>
    <row r="8" spans="1:2" s="3" customFormat="1" ht="87" customHeight="1" x14ac:dyDescent="0.25">
      <c r="A8" s="456" t="s">
        <v>197</v>
      </c>
      <c r="B8" s="451"/>
    </row>
    <row r="9" spans="1:2" s="8" customFormat="1" ht="87" customHeight="1" x14ac:dyDescent="0.25">
      <c r="A9" s="450" t="s">
        <v>50</v>
      </c>
      <c r="B9" s="451"/>
    </row>
    <row r="10" spans="1:2" s="8" customFormat="1" ht="274.5" customHeight="1" x14ac:dyDescent="0.25">
      <c r="A10" s="450" t="s">
        <v>198</v>
      </c>
      <c r="B10" s="451"/>
    </row>
    <row r="11" spans="1:2" s="3" customFormat="1" ht="141.75" customHeight="1" x14ac:dyDescent="0.25">
      <c r="A11" s="452" t="s">
        <v>199</v>
      </c>
      <c r="B11" s="451"/>
    </row>
    <row r="12" spans="1:2" ht="140.25" customHeight="1" x14ac:dyDescent="0.25">
      <c r="A12" s="453" t="s">
        <v>200</v>
      </c>
      <c r="B12" s="451"/>
    </row>
  </sheetData>
  <sheetProtection algorithmName="SHA-512" hashValue="5iskGAkVfxH9vx1Ut953o750HKYBP+WVIm8iJIPsNOYVAsmhTr16Fu+NQ5tCFaPMFfJ/+uVHUcbgKr2+76/W8Q==" saltValue="FvkCNvKWvXKDeGM5PXW9HA==" spinCount="100000" sheet="1" objects="1" scenarios="1" selectLockedCells="1"/>
  <mergeCells count="9">
    <mergeCell ref="A10:B10"/>
    <mergeCell ref="A11:B11"/>
    <mergeCell ref="A12:B12"/>
    <mergeCell ref="A4:B4"/>
    <mergeCell ref="A5:B5"/>
    <mergeCell ref="A6:B6"/>
    <mergeCell ref="A7:B7"/>
    <mergeCell ref="A8:B8"/>
    <mergeCell ref="A9:B9"/>
  </mergeCells>
  <pageMargins left="0.51181102362204722" right="0.31496062992125984" top="0.74803149606299213" bottom="0.74803149606299213" header="0.31496062992125984" footer="0.31496062992125984"/>
  <pageSetup paperSize="9" scale="50" fitToHeight="0" orientation="portrait" r:id="rId1"/>
  <headerFoot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36"/>
  <sheetViews>
    <sheetView showGridLines="0" topLeftCell="A22" workbookViewId="0">
      <selection activeCell="B25" sqref="B25"/>
    </sheetView>
  </sheetViews>
  <sheetFormatPr baseColWidth="10" defaultRowHeight="15" x14ac:dyDescent="0.25"/>
  <cols>
    <col min="1" max="1" width="4" customWidth="1"/>
    <col min="2" max="2" width="175.140625" customWidth="1"/>
  </cols>
  <sheetData>
    <row r="2" spans="2:2" ht="26.25" x14ac:dyDescent="0.25">
      <c r="B2" s="289" t="s">
        <v>127</v>
      </c>
    </row>
    <row r="4" spans="2:2" ht="15.75" thickBot="1" x14ac:dyDescent="0.3"/>
    <row r="5" spans="2:2" x14ac:dyDescent="0.25">
      <c r="B5" s="299"/>
    </row>
    <row r="6" spans="2:2" ht="18.75" x14ac:dyDescent="0.25">
      <c r="B6" s="300" t="s">
        <v>164</v>
      </c>
    </row>
    <row r="7" spans="2:2" ht="18.75" x14ac:dyDescent="0.25">
      <c r="B7" s="300"/>
    </row>
    <row r="8" spans="2:2" ht="15.75" x14ac:dyDescent="0.25">
      <c r="B8" s="301" t="s">
        <v>165</v>
      </c>
    </row>
    <row r="9" spans="2:2" ht="15.75" x14ac:dyDescent="0.25">
      <c r="B9" s="302" t="s">
        <v>167</v>
      </c>
    </row>
    <row r="10" spans="2:2" ht="47.25" x14ac:dyDescent="0.25">
      <c r="B10" s="303" t="s">
        <v>168</v>
      </c>
    </row>
    <row r="11" spans="2:2" ht="18" x14ac:dyDescent="0.25">
      <c r="B11" s="304" t="s">
        <v>169</v>
      </c>
    </row>
    <row r="12" spans="2:2" ht="31.5" x14ac:dyDescent="0.25">
      <c r="B12" s="305" t="s">
        <v>201</v>
      </c>
    </row>
    <row r="13" spans="2:2" ht="15.75" x14ac:dyDescent="0.25">
      <c r="B13" s="306"/>
    </row>
    <row r="14" spans="2:2" ht="31.5" x14ac:dyDescent="0.25">
      <c r="B14" s="307" t="s">
        <v>170</v>
      </c>
    </row>
    <row r="15" spans="2:2" ht="15.75" x14ac:dyDescent="0.25">
      <c r="B15" s="307" t="s">
        <v>166</v>
      </c>
    </row>
    <row r="16" spans="2:2" ht="15.75" x14ac:dyDescent="0.25">
      <c r="B16" s="308" t="s">
        <v>171</v>
      </c>
    </row>
    <row r="17" spans="2:2" ht="15.75" thickBot="1" x14ac:dyDescent="0.3">
      <c r="B17" s="309"/>
    </row>
    <row r="18" spans="2:2" ht="15.75" thickBot="1" x14ac:dyDescent="0.3">
      <c r="B18" s="14"/>
    </row>
    <row r="19" spans="2:2" x14ac:dyDescent="0.25">
      <c r="B19" s="290"/>
    </row>
    <row r="20" spans="2:2" ht="18.75" x14ac:dyDescent="0.25">
      <c r="B20" s="291" t="s">
        <v>172</v>
      </c>
    </row>
    <row r="21" spans="2:2" ht="18.75" x14ac:dyDescent="0.25">
      <c r="B21" s="291"/>
    </row>
    <row r="22" spans="2:2" ht="15.75" x14ac:dyDescent="0.25">
      <c r="B22" s="292" t="s">
        <v>173</v>
      </c>
    </row>
    <row r="23" spans="2:2" ht="15.75" x14ac:dyDescent="0.25">
      <c r="B23" s="292"/>
    </row>
    <row r="24" spans="2:2" ht="31.5" x14ac:dyDescent="0.25">
      <c r="B24" s="293" t="s">
        <v>175</v>
      </c>
    </row>
    <row r="25" spans="2:2" ht="47.25" x14ac:dyDescent="0.25">
      <c r="B25" s="292" t="s">
        <v>176</v>
      </c>
    </row>
    <row r="26" spans="2:2" ht="15.75" x14ac:dyDescent="0.25">
      <c r="B26" s="294" t="s">
        <v>202</v>
      </c>
    </row>
    <row r="27" spans="2:2" ht="15.75" x14ac:dyDescent="0.25">
      <c r="B27" s="294" t="s">
        <v>203</v>
      </c>
    </row>
    <row r="28" spans="2:2" ht="15.75" x14ac:dyDescent="0.25">
      <c r="B28" s="294" t="s">
        <v>204</v>
      </c>
    </row>
    <row r="29" spans="2:2" ht="15.75" x14ac:dyDescent="0.25">
      <c r="B29" s="294" t="s">
        <v>205</v>
      </c>
    </row>
    <row r="30" spans="2:2" ht="31.5" x14ac:dyDescent="0.25">
      <c r="B30" s="294" t="s">
        <v>206</v>
      </c>
    </row>
    <row r="31" spans="2:2" ht="15.75" x14ac:dyDescent="0.25">
      <c r="B31" s="294" t="s">
        <v>207</v>
      </c>
    </row>
    <row r="32" spans="2:2" ht="15.75" x14ac:dyDescent="0.25">
      <c r="B32" s="295"/>
    </row>
    <row r="33" spans="2:2" ht="47.25" x14ac:dyDescent="0.25">
      <c r="B33" s="293" t="s">
        <v>177</v>
      </c>
    </row>
    <row r="34" spans="2:2" ht="15.75" x14ac:dyDescent="0.25">
      <c r="B34" s="296"/>
    </row>
    <row r="35" spans="2:2" ht="15.75" x14ac:dyDescent="0.25">
      <c r="B35" s="297" t="s">
        <v>174</v>
      </c>
    </row>
    <row r="36" spans="2:2" ht="15.75" thickBot="1" x14ac:dyDescent="0.3">
      <c r="B36" s="298"/>
    </row>
  </sheetData>
  <sheetProtection algorithmName="SHA-512" hashValue="lTdUtUzY7cGmFpi/ioqpIKG+Zm3OOx2BYs6nmP31IYBQ9is89fTyLF5Pty72hxNTsjJTX3eSu//Nytv22k7imw==" saltValue="DwT7bGvFo7iKxXICSQPRyg==" spinCount="100000" sheet="1" objects="1" scenarios="1"/>
  <pageMargins left="0.51181102362204722" right="0.31496062992125984" top="0.74803149606299213" bottom="0.74803149606299213" header="0.31496062992125984" footer="0.31496062992125984"/>
  <pageSetup paperSize="9" scale="52" fitToHeight="0" orientation="portrait" r:id="rId1"/>
  <headerFooter>
    <oddFooter>&amp;L&amp;F&amp;R&amp;A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topLeftCell="A19" workbookViewId="0">
      <selection activeCell="N13" sqref="N13"/>
    </sheetView>
  </sheetViews>
  <sheetFormatPr baseColWidth="10" defaultRowHeight="15" x14ac:dyDescent="0.25"/>
  <cols>
    <col min="1" max="1" width="11.42578125" customWidth="1"/>
    <col min="5" max="5" width="11.42578125" customWidth="1"/>
  </cols>
  <sheetData>
    <row r="1" spans="1:5" ht="55.5" customHeight="1" x14ac:dyDescent="0.25"/>
    <row r="3" spans="1:5" x14ac:dyDescent="0.25">
      <c r="A3" s="258"/>
      <c r="B3" s="258"/>
      <c r="C3" s="258"/>
      <c r="D3" s="258"/>
      <c r="E3" s="258"/>
    </row>
    <row r="4" spans="1:5" x14ac:dyDescent="0.25">
      <c r="A4" s="258"/>
      <c r="B4" s="258"/>
      <c r="C4" s="258"/>
      <c r="D4" s="258"/>
      <c r="E4" s="258"/>
    </row>
    <row r="5" spans="1:5" x14ac:dyDescent="0.25">
      <c r="A5" s="258"/>
      <c r="B5" s="258"/>
      <c r="C5" s="258"/>
      <c r="D5" s="258"/>
      <c r="E5" s="258"/>
    </row>
    <row r="6" spans="1:5" x14ac:dyDescent="0.25">
      <c r="A6" s="258"/>
      <c r="B6" s="258"/>
      <c r="C6" s="258"/>
      <c r="D6" s="258"/>
      <c r="E6" s="258"/>
    </row>
    <row r="7" spans="1:5" x14ac:dyDescent="0.25">
      <c r="A7" s="258"/>
      <c r="B7" s="258"/>
      <c r="C7" s="258"/>
      <c r="D7" s="258"/>
      <c r="E7" s="258"/>
    </row>
    <row r="17" spans="5:10" x14ac:dyDescent="0.25">
      <c r="E17" s="1"/>
      <c r="F17" s="1"/>
      <c r="G17" s="1"/>
      <c r="H17" s="1"/>
      <c r="I17" s="1"/>
      <c r="J17" s="1"/>
    </row>
    <row r="18" spans="5:10" x14ac:dyDescent="0.25">
      <c r="E18" s="1"/>
      <c r="F18" s="1"/>
      <c r="G18" s="1"/>
      <c r="H18" s="1"/>
      <c r="I18" s="1"/>
      <c r="J18" s="1"/>
    </row>
    <row r="19" spans="5:10" x14ac:dyDescent="0.25">
      <c r="E19" s="2"/>
      <c r="F19" s="1"/>
      <c r="G19" s="1"/>
      <c r="H19" s="1"/>
      <c r="I19" s="1"/>
      <c r="J19" s="1"/>
    </row>
    <row r="20" spans="5:10" x14ac:dyDescent="0.25">
      <c r="E20" s="1"/>
      <c r="F20" s="1"/>
      <c r="G20" s="1"/>
      <c r="H20" s="1"/>
      <c r="I20" s="1"/>
      <c r="J20" s="1"/>
    </row>
    <row r="21" spans="5:10" x14ac:dyDescent="0.25">
      <c r="E21" s="457"/>
      <c r="F21" s="457"/>
      <c r="G21" s="457"/>
      <c r="H21" s="457"/>
      <c r="I21" s="457"/>
      <c r="J21" s="1"/>
    </row>
    <row r="22" spans="5:10" x14ac:dyDescent="0.25">
      <c r="E22" s="457"/>
      <c r="F22" s="457"/>
      <c r="G22" s="457"/>
      <c r="H22" s="457"/>
      <c r="I22" s="457"/>
      <c r="J22" s="1"/>
    </row>
    <row r="23" spans="5:10" x14ac:dyDescent="0.25">
      <c r="E23" s="1"/>
    </row>
    <row r="24" spans="5:10" x14ac:dyDescent="0.25">
      <c r="E24" s="1"/>
    </row>
  </sheetData>
  <sheetProtection algorithmName="SHA-512" hashValue="aY2yznG7SvMeTBSCRSd5HIdAXEZNRhByA7niv9fP2ILcfi9ID8GsWlaEnvqIDaQlvlRkEJPYjd2ibwgcrtKOWw==" saltValue="dvIv5kD82iw9zSqwSYUedA==" spinCount="100000" sheet="1" objects="1" scenarios="1"/>
  <mergeCells count="1">
    <mergeCell ref="E21:I22"/>
  </mergeCells>
  <pageMargins left="0.51181102362204722" right="0.31496062992125984" top="0.74803149606299213" bottom="0.74803149606299213" header="0.31496062992125984" footer="0.31496062992125984"/>
  <pageSetup paperSize="9" scale="82" orientation="portrait" r:id="rId1"/>
  <headerFooter>
    <oddFooter>&amp;L&amp;F&amp;R&amp;A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
  <sheetViews>
    <sheetView showGridLines="0" topLeftCell="A58" workbookViewId="0">
      <selection activeCell="N11" sqref="N11"/>
    </sheetView>
  </sheetViews>
  <sheetFormatPr baseColWidth="10" defaultRowHeight="15" x14ac:dyDescent="0.25"/>
  <cols>
    <col min="1" max="1" width="7.42578125" customWidth="1"/>
  </cols>
  <sheetData>
    <row r="5" ht="24" customHeight="1" x14ac:dyDescent="0.25"/>
  </sheetData>
  <sheetProtection algorithmName="SHA-512" hashValue="FYqwOr54oQiDp9WXKc4ITlvhR0Et9pCBp9IKovPPNzrvEH+m/3D7Gfo93tPHcX1j5+9wruOVq567UaMURpO1Iw==" saltValue="nRGGnn8YAUKHUSdFhvZjOw==" spinCount="100000" sheet="1" objects="1" scenarios="1"/>
  <pageMargins left="0.51181102362204722" right="0.31496062992125984" top="0.74803149606299213" bottom="0.74803149606299213" header="0.31496062992125984" footer="0.31496062992125984"/>
  <pageSetup paperSize="9" scale="71" orientation="portrait" r:id="rId1"/>
  <headerFooter>
    <oddFooter>&amp;L&amp;F&amp;R&amp;A</oddFooter>
  </headerFooter>
  <drawing r:id="rId2"/>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ZMChrome</vt:lpwstr>
  </property>
  <property fmtid="{D5CDD505-2E9C-101B-9397-08002B2CF9AE}" pid="3" name="SizeBefore">
    <vt:lpwstr>413418</vt:lpwstr>
  </property>
  <property fmtid="{D5CDD505-2E9C-101B-9397-08002B2CF9AE}" pid="4" name="OptimizationTime">
    <vt:lpwstr>20220908_1631</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PRESENTATION</vt:lpstr>
      <vt:lpstr>CONTEXTE DE LA DEMANDE</vt:lpstr>
      <vt:lpstr>EVALUATION DES BESOINS</vt:lpstr>
      <vt:lpstr>GRILLE 6 MODULES APPRENTIS</vt:lpstr>
      <vt:lpstr>REALISATIONS</vt:lpstr>
      <vt:lpstr>POURQUOI CET OUTIL </vt:lpstr>
      <vt:lpstr>QUELLES OBLIGATIONS</vt:lpstr>
      <vt:lpstr>PROCESS </vt:lpstr>
      <vt:lpstr>RQTH ET BOE</vt:lpstr>
      <vt:lpstr>Liste déroulante</vt:lpstr>
      <vt:lpstr>REALISATIONS!Zone_d_impression</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Vi Florentin</cp:lastModifiedBy>
  <cp:lastPrinted>2022-08-30T12:31:16Z</cp:lastPrinted>
  <dcterms:created xsi:type="dcterms:W3CDTF">2020-09-23T13:03:15Z</dcterms:created>
  <dcterms:modified xsi:type="dcterms:W3CDTF">2022-09-08T14:29:10Z</dcterms:modified>
</cp:coreProperties>
</file>